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120" yWindow="-120" windowWidth="20730" windowHeight="11160"/>
  </bookViews>
  <sheets>
    <sheet name="PlanilhaSemPreços" sheetId="4" r:id="rId1"/>
  </sheets>
  <definedNames>
    <definedName name="_xlnm._FilterDatabase" localSheetId="0" hidden="1">PlanilhaSemPreços!$A$1:$I$1755</definedName>
    <definedName name="_xlnm.Print_Area" localSheetId="0">PlanilhaSemPreços!$A$1:$I$1688</definedName>
    <definedName name="Print_Area" localSheetId="0">PlanilhaSemPreços!$A$1:$I$1688</definedName>
    <definedName name="Print_Titles" localSheetId="0">PlanilhaSemPreços!$1:$7</definedName>
  </definedNames>
  <calcPr calcId="125725"/>
</workbook>
</file>

<file path=xl/calcChain.xml><?xml version="1.0" encoding="utf-8"?>
<calcChain xmlns="http://schemas.openxmlformats.org/spreadsheetml/2006/main">
  <c r="F1679" i="4"/>
  <c r="F1676"/>
  <c r="F1673"/>
  <c r="F1670"/>
  <c r="F1667"/>
  <c r="F1664"/>
  <c r="F1661"/>
  <c r="F1657"/>
  <c r="F1654"/>
  <c r="F1651"/>
  <c r="F1648"/>
  <c r="F1645"/>
  <c r="F1642"/>
  <c r="F1640"/>
  <c r="F1638"/>
  <c r="F1636"/>
  <c r="F1634"/>
  <c r="F1632"/>
  <c r="F1630"/>
  <c r="F1624"/>
  <c r="F1621"/>
  <c r="F1618"/>
  <c r="F1615"/>
  <c r="F1612"/>
  <c r="F1609"/>
  <c r="F1605"/>
  <c r="F1603"/>
  <c r="F1601"/>
  <c r="F1599"/>
  <c r="F1597"/>
  <c r="F1591"/>
  <c r="F1588"/>
  <c r="F1585"/>
  <c r="F1582"/>
  <c r="F1579"/>
  <c r="F1576"/>
  <c r="F1572"/>
  <c r="F1569"/>
  <c r="F1566"/>
  <c r="F1563"/>
  <c r="F1560"/>
  <c r="F1557"/>
  <c r="F1554"/>
  <c r="F1551"/>
  <c r="F1548"/>
  <c r="F1545"/>
  <c r="F1542"/>
  <c r="F1539"/>
  <c r="F1537"/>
  <c r="F1535"/>
  <c r="F1529"/>
  <c r="F1527"/>
  <c r="F1525"/>
  <c r="F1518"/>
  <c r="F1515"/>
  <c r="F1510"/>
  <c r="F1508"/>
  <c r="F1503"/>
  <c r="F1501"/>
  <c r="F1496"/>
  <c r="F1494"/>
  <c r="F1492"/>
  <c r="F1490"/>
  <c r="F1488"/>
  <c r="F1486"/>
  <c r="F1479"/>
  <c r="F1476"/>
  <c r="F1472"/>
  <c r="F1469"/>
  <c r="F1466"/>
  <c r="F1463"/>
  <c r="F1459"/>
  <c r="F1456"/>
  <c r="F1453"/>
  <c r="F1450"/>
  <c r="F1447"/>
  <c r="F1444"/>
  <c r="F1441"/>
  <c r="F1438"/>
  <c r="F1434"/>
  <c r="F1432"/>
  <c r="F1430"/>
  <c r="F1428"/>
  <c r="F1422"/>
  <c r="F1419"/>
  <c r="F1416"/>
  <c r="F1413"/>
  <c r="F1410"/>
  <c r="F1407"/>
  <c r="F1403"/>
  <c r="F1401"/>
  <c r="F1399"/>
  <c r="F1397"/>
  <c r="F1391"/>
  <c r="F1388"/>
  <c r="F1385"/>
  <c r="F1382"/>
  <c r="F1379"/>
  <c r="F1376"/>
  <c r="F1373"/>
  <c r="F1371"/>
  <c r="F1369"/>
  <c r="F1367"/>
  <c r="F1365"/>
  <c r="F1363"/>
  <c r="F1357"/>
  <c r="F1354"/>
  <c r="F1351"/>
  <c r="F1347"/>
  <c r="F1344"/>
  <c r="F1404" s="1"/>
  <c r="F1339"/>
  <c r="F1336"/>
  <c r="F1333"/>
  <c r="F1330"/>
  <c r="F1327"/>
  <c r="F1323"/>
  <c r="F1320"/>
  <c r="F1317"/>
  <c r="F1314"/>
  <c r="F1311"/>
  <c r="F1308"/>
  <c r="F1305"/>
  <c r="F1302"/>
  <c r="F1299"/>
  <c r="F1296"/>
  <c r="F1291"/>
  <c r="F1288"/>
  <c r="F1285"/>
  <c r="F1282"/>
  <c r="F1278"/>
  <c r="F1275"/>
  <c r="F1272"/>
  <c r="F1269"/>
  <c r="F1266"/>
  <c r="F1263"/>
  <c r="F1260"/>
  <c r="F1257"/>
  <c r="F1254"/>
  <c r="F1251"/>
  <c r="F1248"/>
  <c r="F1243"/>
  <c r="F1240"/>
  <c r="F1237"/>
  <c r="F1234"/>
  <c r="F1231"/>
  <c r="F1226"/>
  <c r="F1223"/>
  <c r="F1220"/>
  <c r="F1217"/>
  <c r="F1214"/>
  <c r="F1211"/>
  <c r="F1208"/>
  <c r="F1205"/>
  <c r="F1202"/>
  <c r="F1199"/>
  <c r="F1195"/>
  <c r="F1192"/>
  <c r="F1188"/>
  <c r="F1185"/>
  <c r="F1182"/>
  <c r="F1179"/>
  <c r="F1176"/>
  <c r="F1172"/>
  <c r="F1169"/>
  <c r="F1166"/>
  <c r="F1163"/>
  <c r="F1160"/>
  <c r="F1157"/>
  <c r="F1154"/>
  <c r="F1151"/>
  <c r="F1148"/>
  <c r="F1145"/>
  <c r="F1142"/>
  <c r="F1139"/>
  <c r="F1136"/>
  <c r="F1133"/>
  <c r="F1130"/>
  <c r="F1125"/>
  <c r="F1122"/>
  <c r="F1118"/>
  <c r="F1115"/>
  <c r="F1112"/>
  <c r="F1109"/>
  <c r="F1106"/>
  <c r="F1103"/>
  <c r="F1100"/>
  <c r="F1097"/>
  <c r="F1094"/>
  <c r="F1089"/>
  <c r="F1086"/>
  <c r="F1083"/>
  <c r="F1080"/>
  <c r="F1077"/>
  <c r="F1074"/>
  <c r="F1071"/>
  <c r="F1068"/>
  <c r="F1065"/>
  <c r="F1061"/>
  <c r="F1058"/>
  <c r="F1055"/>
  <c r="F1052"/>
  <c r="F1047"/>
  <c r="F1044"/>
  <c r="F1040"/>
  <c r="F1037"/>
  <c r="F1034"/>
  <c r="F1030"/>
  <c r="F1027"/>
  <c r="F1024"/>
  <c r="F1021"/>
  <c r="F1018"/>
  <c r="F1015"/>
  <c r="F1012"/>
  <c r="F1005"/>
  <c r="F1001"/>
  <c r="F997"/>
  <c r="F994"/>
  <c r="F991"/>
  <c r="F989"/>
  <c r="F987"/>
  <c r="F985"/>
  <c r="F983"/>
  <c r="F981"/>
  <c r="F979"/>
  <c r="F973"/>
  <c r="F969"/>
  <c r="F966"/>
  <c r="F962"/>
  <c r="F959"/>
  <c r="F957"/>
  <c r="F955"/>
  <c r="F953"/>
  <c r="F951"/>
  <c r="F949"/>
  <c r="F947"/>
  <c r="F940"/>
  <c r="F938"/>
  <c r="F936"/>
  <c r="F934"/>
  <c r="F932"/>
  <c r="F930"/>
  <c r="F925"/>
  <c r="F923"/>
  <c r="F921"/>
  <c r="F919"/>
  <c r="F917"/>
  <c r="F915"/>
  <c r="F913"/>
  <c r="F911"/>
  <c r="F909"/>
  <c r="F907"/>
  <c r="F905"/>
  <c r="F903"/>
  <c r="F901"/>
  <c r="F899"/>
  <c r="F897"/>
  <c r="F891"/>
  <c r="F888"/>
  <c r="F885"/>
  <c r="F882"/>
  <c r="F879"/>
  <c r="F876"/>
  <c r="F873"/>
  <c r="F870"/>
  <c r="F867"/>
  <c r="F865"/>
  <c r="F863"/>
  <c r="F861"/>
  <c r="F859"/>
  <c r="F854"/>
  <c r="F852"/>
  <c r="F850"/>
  <c r="F845"/>
  <c r="F843"/>
  <c r="F841"/>
  <c r="F839"/>
  <c r="F837"/>
  <c r="F835"/>
  <c r="F830"/>
  <c r="F828"/>
  <c r="F826"/>
  <c r="F824"/>
  <c r="F822"/>
  <c r="F820"/>
  <c r="F818"/>
  <c r="F816"/>
  <c r="F814"/>
  <c r="F812"/>
  <c r="F810"/>
  <c r="F808"/>
  <c r="F806"/>
  <c r="F804"/>
  <c r="F802"/>
  <c r="F800"/>
  <c r="F794"/>
  <c r="F792"/>
  <c r="F790"/>
  <c r="F788"/>
  <c r="F786"/>
  <c r="F784"/>
  <c r="F782"/>
  <c r="F777"/>
  <c r="F775"/>
  <c r="F773"/>
  <c r="F771"/>
  <c r="F766"/>
  <c r="F764"/>
  <c r="F762"/>
  <c r="F760"/>
  <c r="F758"/>
  <c r="F756"/>
  <c r="F754"/>
  <c r="F752"/>
  <c r="F746"/>
  <c r="F743"/>
  <c r="F740"/>
  <c r="F737"/>
  <c r="F734"/>
  <c r="F731"/>
  <c r="F728"/>
  <c r="F725"/>
  <c r="F721"/>
  <c r="F719"/>
  <c r="F717"/>
  <c r="F715"/>
  <c r="F713"/>
  <c r="F711"/>
  <c r="F709"/>
  <c r="F703"/>
  <c r="F699"/>
  <c r="F696"/>
  <c r="F691"/>
  <c r="F687"/>
  <c r="F684"/>
  <c r="F681"/>
  <c r="F678"/>
  <c r="F675"/>
  <c r="F673"/>
  <c r="F671"/>
  <c r="F669"/>
  <c r="F667"/>
  <c r="F662"/>
  <c r="F660"/>
  <c r="F658"/>
  <c r="F652"/>
  <c r="F649"/>
  <c r="F646"/>
  <c r="F643"/>
  <c r="F640"/>
  <c r="F637"/>
  <c r="F634"/>
  <c r="F629"/>
  <c r="F626"/>
  <c r="F623"/>
  <c r="F620"/>
  <c r="F617"/>
  <c r="F614"/>
  <c r="F611"/>
  <c r="F608"/>
  <c r="F604"/>
  <c r="F600"/>
  <c r="F597"/>
  <c r="F594"/>
  <c r="F591"/>
  <c r="F589"/>
  <c r="F587"/>
  <c r="F585"/>
  <c r="F583"/>
  <c r="F581"/>
  <c r="F579"/>
  <c r="F574"/>
  <c r="F572"/>
  <c r="F570"/>
  <c r="F568"/>
  <c r="F566"/>
  <c r="F564"/>
  <c r="F562"/>
  <c r="F560"/>
  <c r="F558"/>
  <c r="F552"/>
  <c r="F548"/>
  <c r="F545"/>
  <c r="F542"/>
  <c r="F540"/>
  <c r="F538"/>
  <c r="F536"/>
  <c r="F534"/>
  <c r="F532"/>
  <c r="F530"/>
  <c r="F528"/>
  <c r="F526"/>
  <c r="F524"/>
  <c r="F519"/>
  <c r="F517"/>
  <c r="F511"/>
  <c r="F508"/>
  <c r="F505"/>
  <c r="F502"/>
  <c r="F499"/>
  <c r="F496"/>
  <c r="F493"/>
  <c r="F490"/>
  <c r="F487"/>
  <c r="F484"/>
  <c r="F480"/>
  <c r="F477"/>
  <c r="F474"/>
  <c r="F471"/>
  <c r="F468"/>
  <c r="F465"/>
  <c r="F460"/>
  <c r="F457"/>
  <c r="F454"/>
  <c r="F450"/>
  <c r="F447"/>
  <c r="F444"/>
  <c r="F441"/>
  <c r="F438"/>
  <c r="F434"/>
  <c r="F431"/>
  <c r="F428"/>
  <c r="F425"/>
  <c r="F422"/>
  <c r="F419"/>
  <c r="F416"/>
  <c r="F413"/>
  <c r="F411"/>
  <c r="F409"/>
  <c r="F407"/>
  <c r="F401"/>
  <c r="F399"/>
  <c r="F397"/>
  <c r="F392"/>
  <c r="F390"/>
  <c r="F388"/>
  <c r="F386"/>
  <c r="F384"/>
  <c r="F382"/>
  <c r="F377"/>
  <c r="F375"/>
  <c r="F373"/>
  <c r="F371"/>
  <c r="F369"/>
  <c r="F363"/>
  <c r="F360"/>
  <c r="F357"/>
  <c r="F354"/>
  <c r="F351"/>
  <c r="F347"/>
  <c r="F344"/>
  <c r="F341"/>
  <c r="F338"/>
  <c r="F335"/>
  <c r="F332"/>
  <c r="F329"/>
  <c r="F326"/>
  <c r="F323"/>
  <c r="F318"/>
  <c r="F315"/>
  <c r="F312"/>
  <c r="F309"/>
  <c r="F306"/>
  <c r="F303"/>
  <c r="F300"/>
  <c r="F297"/>
  <c r="F294"/>
  <c r="F289"/>
  <c r="F286"/>
  <c r="F283"/>
  <c r="F280"/>
  <c r="F277"/>
  <c r="F274"/>
  <c r="F271"/>
  <c r="F268"/>
  <c r="F265"/>
  <c r="F262"/>
  <c r="F259"/>
  <c r="F256"/>
  <c r="F291" s="1"/>
  <c r="F252"/>
  <c r="F249"/>
  <c r="F245"/>
  <c r="F242"/>
  <c r="F239"/>
  <c r="F236"/>
  <c r="F233"/>
  <c r="F230"/>
  <c r="F227"/>
  <c r="F223"/>
  <c r="F220"/>
  <c r="F217"/>
  <c r="F213"/>
  <c r="F210"/>
  <c r="F207"/>
  <c r="F204"/>
  <c r="F201"/>
  <c r="F198"/>
  <c r="F195"/>
  <c r="F191"/>
  <c r="F188"/>
  <c r="F185"/>
  <c r="F182"/>
  <c r="F179"/>
  <c r="F176"/>
  <c r="F173"/>
  <c r="F170"/>
  <c r="F167"/>
  <c r="F164"/>
  <c r="F162"/>
  <c r="F160"/>
  <c r="F154"/>
  <c r="F151"/>
  <c r="F148"/>
  <c r="F145"/>
  <c r="F142"/>
  <c r="F139"/>
  <c r="F136"/>
  <c r="F133"/>
  <c r="F130"/>
  <c r="F127"/>
  <c r="F124"/>
  <c r="F121"/>
  <c r="F118"/>
  <c r="F115"/>
  <c r="F112"/>
  <c r="F109"/>
  <c r="F106"/>
  <c r="F103"/>
  <c r="F100"/>
  <c r="F97"/>
  <c r="F94"/>
  <c r="F91"/>
  <c r="F88"/>
  <c r="F85"/>
  <c r="F82"/>
  <c r="F79"/>
  <c r="F76"/>
  <c r="F73"/>
  <c r="F70"/>
  <c r="F67"/>
  <c r="F64"/>
  <c r="F61"/>
  <c r="F58"/>
  <c r="F55"/>
  <c r="F52"/>
  <c r="F49"/>
  <c r="F46"/>
  <c r="F44"/>
  <c r="F42"/>
  <c r="F40"/>
  <c r="F35"/>
  <c r="F33"/>
  <c r="F30"/>
  <c r="F27"/>
  <c r="F24"/>
  <c r="F21"/>
  <c r="F18"/>
  <c r="F15"/>
  <c r="F12"/>
  <c r="F9"/>
  <c r="F1009" l="1"/>
  <c r="F1512"/>
  <c r="F693"/>
  <c r="F1530"/>
  <c r="F1049"/>
  <c r="F1127"/>
  <c r="F1293"/>
  <c r="F193"/>
  <c r="F320"/>
  <c r="F631"/>
  <c r="F1682"/>
  <c r="F165"/>
  <c r="F254"/>
  <c r="F462"/>
  <c r="F1228"/>
  <c r="F1245"/>
  <c r="F1481"/>
  <c r="F1341"/>
  <c r="F1091"/>
  <c r="F942"/>
  <c r="F1683" s="1"/>
  <c r="F47"/>
  <c r="F1684" l="1"/>
  <c r="F1685" s="1"/>
  <c r="F6" s="1"/>
</calcChain>
</file>

<file path=xl/sharedStrings.xml><?xml version="1.0" encoding="utf-8"?>
<sst xmlns="http://schemas.openxmlformats.org/spreadsheetml/2006/main" count="2357" uniqueCount="1747">
  <si>
    <t>COD ESCOLA:</t>
  </si>
  <si>
    <t>S.R.E.:</t>
  </si>
  <si>
    <t>ISS</t>
  </si>
  <si>
    <t>SERVIÇOS:</t>
  </si>
  <si>
    <t>ITEM</t>
  </si>
  <si>
    <t>DESCRIÇÃO</t>
  </si>
  <si>
    <t>UN</t>
  </si>
  <si>
    <t>ANALISADO</t>
  </si>
  <si>
    <t>LOCAL DE INTERVENÇÃO</t>
  </si>
  <si>
    <t>QUANT.</t>
  </si>
  <si>
    <t>P. UNIT.</t>
  </si>
  <si>
    <t>P. TOTAL</t>
  </si>
  <si>
    <t>MEMÓRIA DE CALCULO</t>
  </si>
  <si>
    <t>010000</t>
  </si>
  <si>
    <t>INSTALAÇÃO DOS SERVIÇOS DE ENGENHARIA</t>
  </si>
  <si>
    <t>010001</t>
  </si>
  <si>
    <t>Locação dos serviços de engenharia: execução de gabarito</t>
  </si>
  <si>
    <t>M²</t>
  </si>
  <si>
    <t>Será medido pela área de obra locada, aferida entre os eixos de fundação e acrescentando-se 0,50 m, a partir do eixo, para o lado externo (m²).
O item remunera o fornecimento de pontaletes em Pinus ou Cedrinho de 3" x 3"; tábuas em Pinus de 1" x 12"; arame galvanizado; inclusive materiais acessórios e a mão-de-obra necessária para os serviços de locação completa em obras de edificação compreendendo: locação de estacas, eixos principais, paredes, etc.</t>
  </si>
  <si>
    <t>010002</t>
  </si>
  <si>
    <t>Locação para muros, cercas e alambrados</t>
  </si>
  <si>
    <t>M</t>
  </si>
  <si>
    <t>Será medido por comprimento de muros, cercas ou alambrados locados (m).
O item remunera o fornecimento de veículo para locomoção, materiais, mão-de-obra qualificada e equipamentos necessários para execução de serviços de locação de muros, cercas ou alambrados.</t>
  </si>
  <si>
    <t>010003</t>
  </si>
  <si>
    <t>Fornecimento e colocação de placa dos serviços de engenharia em chapa galvanizada (3,00 X 1,50m)   -  Governo do Estado  -  (Ampliação e / ou Reforma acima de R$ 30.000,00)</t>
  </si>
  <si>
    <t>Será medido por unidade de placa instalada (UN).
O item remunera as placas de obras que deverão ser confeccionadas em chapa galvanizada 0,26. As chapas serão afixadas com rebites 540 e parafusos 3/8, em uma estrutura metálica com viga U 2” enrijecida e Metalon 20x20. O suporte para a instalação deverá ser em Eucalipto Autoclavado. As placas serão pintadas na frente e no verso com fundo anticorrosivo e tinta automotiva. FORMATO: 3,00 x 1,50m. O tamanho da placa é definido em função do local da sua instalação e/ou do valor dos serviços acima de R$ 30.000,00, obedecendo à proporção de 6,00 x 3,00m e o manual de identidade visual do Governo de Minas.</t>
  </si>
  <si>
    <t>010004</t>
  </si>
  <si>
    <t>Limpeza do terreno, raspagem, capina e queima manual</t>
  </si>
  <si>
    <r>
      <t>M</t>
    </r>
    <r>
      <rPr>
        <vertAlign val="superscript"/>
        <sz val="14"/>
        <rFont val="Calibri"/>
        <family val="2"/>
      </rPr>
      <t>2</t>
    </r>
  </si>
  <si>
    <t>Será medido pela área real do terreno, onde ocorrer a limpeza manual de vegetação (m²).
O item remunera o fornecimento de caminhão basculante, a mão-de-obra necessária e ferramentas auxiliares para a execução dos serviços executados manualmente com auxílio de ferramental apropriado para a roçada, derrubada de árvores e arbustos, destocamento, fragmentação de galhos e troncos, empilhamento e transporte, abrangendo: a remoção de vegetação, árvores e arbustos com diâmetro do tronco até 5 cm, medidos na altura de 1,00 m do solo, capim. etc.; arrancamento e remoção de tocos, raízes e troncos; raspagem manual da camada de solo vegetal na espessura mínima de 15 cm; carga manual; e o transporte, interno na obra, num raio de 500m.</t>
  </si>
  <si>
    <t>010005</t>
  </si>
  <si>
    <t>Desmatamento, raspagem e limpeza mecanizada de terreno com árvores com diâmetro do tronco até 30cm com raspagem de no mínimo 15cm.</t>
  </si>
  <si>
    <t>Será medido pela área real de terreno, onde ocorrer a limpeza mecanizada de vegetação (m²).
O item remunera o fornecimento de caminhão basculante e trator, equipamentos, a mão-de-obra necessária e ferramentas auxiliares para a execução dos serviços executados mecanicamente e manualmente com auxílio de ferramental apropriado para a roçada, derrubada de árvores e arbustos, destocamento, fragmentação de galhos, troncos e raízes, empilhamento e transporte, abrangendo: a remoção de vegetação, árvores e arbustos, com diâmetro de até 30 cm, medidos na altura de 1,00 m do solo, capim, etc.; arrancamento e remoção de tocos, raízes e troncos; raspagem mecanizada da camada de solo vegetal na espessura mínima de 15 cm; carga mecanizada; e o transporte, interno na obra, num raio de 500m.</t>
  </si>
  <si>
    <t>010006</t>
  </si>
  <si>
    <t>Barracão em madeira, piso cimentado e cobertura em telhas de fibrocimento ondulada</t>
  </si>
  <si>
    <t>Será medido pela área de projeção da cobertura de construção provisória executada, com croqui analisado e aprovado previamente pela fiscalização. (M²)
O item remunera o fornecimento de materiais e mão-de-obra necessários para a execução de construção provisória em madeira destinada a escritório e/ou depósito de obra, constituída por: piso interno e calçada externa em concreto usinado, Fck 20 MPa; paredes, portas e janelas em chapa compensada plastificada de no mínimo 6 mm de espessura, e / ou compensado resinado com seladora impermeabilizante e aplicação de textura na pintura; janelas com vidro fantasia de 3 ou 4mm; porta com dobradiças de latão cromado e fechadura de embutir cromada e com miolo tipo Georges; estrutura, apoio para cobertura e contraventamentos em pontaletes e tábuas de Pinus ou Cedrinho e engradamento da cobertura de eucalípto imunizado, cobertura com telha em fibrocimento, perfil ondulado de no mínimo 5 mm de espessura; instalação elétrica e pintura acrílica, materiais acessórios para execução total da construção provisória, conforme norma regulamentadora. Devem obedecer a NR 18 (Áreas de vivência).  Remunera também a manutenção durante todo o periodo da obra e a demobilização completa deste barracão.</t>
  </si>
  <si>
    <t>010007</t>
  </si>
  <si>
    <t>Barracão  em madeira, piso cimentado e cobertura em telhas de fibrocimento ondulada para instalação sanitária.</t>
  </si>
  <si>
    <t>Será medido pela área de projeção da cobertura de construção provisória executada, com croqui analisado e aprovado previamente pela fiscalização. (M²).
O item remunera o fornecimento de croqui, materiais e mão-de-obra necessários para a execução de sanitário/vestiário provisório constituído por; Piso interno e calçada externa em concreto usinado, Fck 20 MPa; Paredes duplas em maderite plastificado ou resinado de 6mm com pontaletes e sarrafos para sustentação entre elas; portas em chapa compensada de mesmo material das paredes, com dobradiça em latão cromado e fechadura cromada para uso interno com miolo tipo Gorges; 4 Janelas em caixilho fixo de madeira, com vidro fantasia de 4 mm; Estrutura apoio para cobertura e contraventamentos em pontaletes e tábuas de Pinus ou Cedrinho e engradamento da cobertura de eucalípto imunizado, cobertura com telha em fibrocimento, perfil ondulado de no mínimo 5 mm de espessura; Instalação hidráulica incluindo mictório, bacia sifonada com caixa de descarga plástica de sobrepor, chuveiro elétrico simples de PVC, lavatório em polipropileno, inclusive torneira e conexões;  Reservatórios de fibra de vidro e torneira bóia em cobre de 1’; Instalação elétrica; Pintura acrílica; Materiais acessórios para execução total da construção do sanitário/vestiário provisório, conforme norma regulamentadora.
Remunera também manutenção do sanitário/vestiário durante a obra. Devem obedecer a NR 18 (Áreas de vivência). Remuner também a demobilização completa deste barracão. A configuração de 10,89m², 1 vaso, 1 lavatório, 1 mictório e 2 chuveiros é a configuração mínima para até 20 funcionários.</t>
  </si>
  <si>
    <t>010008</t>
  </si>
  <si>
    <t>Tapume em chapa compensado de 6mm e pontaletes h= 2,20m com portão.</t>
  </si>
  <si>
    <t>Será medido por área, aferida na projeção vertical de tapume executado, previamente aprovado pela fiscalização (M²).
O item remunera o fornecimento de chapa compensada resinada de 6mm, pontalete de Pinus  ou Cedrinho, de 3" x 3", materiais acessórios e a mão-de-obra necessária para a execução do tapume com portão completo com dobradiças, ferragens e cadeado. Remunera também a desmontagem completa do tapume de fechamento e remoção do material utilizado.</t>
  </si>
  <si>
    <t>010009</t>
  </si>
  <si>
    <t>Ligação provisória de luz e força - instalação mínima</t>
  </si>
  <si>
    <t xml:space="preserve">Será medido pela unidade do ponto de entrada instalado, aprovado pela concessionária de energia e energizado (UN).
O item remunera o fornecimento de materiais, equipamentos, mão de obra e a utilização de ferramentas necessárias para construção de padrão de entrada provisório devidamente aprovado pela concessionária de energia para atender as necessidades iniciais e no decorrer da obra. Remunera também o desligamento e remoção deste quando da instalação definitiva.
</t>
  </si>
  <si>
    <t>010010</t>
  </si>
  <si>
    <t>Ligação provisória de água e esgoto a rede pública para obra - instalação mínima</t>
  </si>
  <si>
    <t>Será medido pela unidade do ponto de entrada instalado, aprovado pela concessionária de água e funcionando (UN).
O item remunera o fornecimento de materiais, equipamentos, mão de obra e a utilização de ferramentas necessárias para construção de ligação provisória devidamente aprovada pela concessionária de água e esgoto para atender as necessidades iniciais e no decorrer da obra. Remunera também o desligamento e remoção deste quando da instalação definitiva.</t>
  </si>
  <si>
    <t>010100</t>
  </si>
  <si>
    <t>Padrão CEMIG aéreo TRIFÁSICO:</t>
  </si>
  <si>
    <t xml:space="preserve">Será medido pela unidade do padrão de entrada instalado, aprovado pela concessionária de energia e funcionando (UN)
O item remunera o fornecimento de materiais, equipamentos, mão de obra e a utilização de ferramentas necessárias para construção de padrão de entrada de energia definitivo devidamente aprovado pela concessionária de energia para atender a demanda do prédio escolar.
</t>
  </si>
  <si>
    <t>010102</t>
  </si>
  <si>
    <t xml:space="preserve">Padrão CEMIG aéreo tipo B1 demanda de até 10 KVA, bifásico </t>
  </si>
  <si>
    <t>010103</t>
  </si>
  <si>
    <t>Padrão CEMIG aéreo tipo C1, demanda até 15 KVA, trifásico (serve como base, aproximadamente uma escola Tipo Escola Rural - escolas pequenas até 4 salas de aula)</t>
  </si>
  <si>
    <t>010104</t>
  </si>
  <si>
    <t>Padrão CEMIG aéreo tipo C4, demanda de 27,1 até 38 KVA, trifásico (serve como base, aproximadamente escolas entre 5 e 9 salas de aula)</t>
  </si>
  <si>
    <t>010105</t>
  </si>
  <si>
    <t>Padrão CEMIG aéreo tipo C8, demanda de 66,1 até 75 KVA, trifásico (serve como base, aproximadamente escolas a partir de 10 salas)</t>
  </si>
  <si>
    <t>SUB-TOTAL =</t>
  </si>
  <si>
    <t>020000</t>
  </si>
  <si>
    <t>DEMOLIÇÕES E REMOÇÕES</t>
  </si>
  <si>
    <t>020001</t>
  </si>
  <si>
    <t>Remoção de padrão de energia qualquer</t>
  </si>
  <si>
    <t>Será medido por unidade retirada (un).
O item remunera o fornecimento da mão-de-obra necessária para a remoção do padrão completo de energia, inclusive sistema de fixação; remunera também a remoção completa de quadro de distribuição, chamada ou caixa de passagem, inclusive os componentes internos; remunera também a seleção e a guarda das peças reaproveitáveis.</t>
  </si>
  <si>
    <t>020002</t>
  </si>
  <si>
    <t>Demolição de tela de arame galvanizado (tela do alambrado)</t>
  </si>
  <si>
    <t>Será medido por área de entelamento metálico retirado (m²).
O item remunera o fornecimento da mão-de-obra necessária para a retirada de entelamento metálico, em geral; a seleção e a guarda das peças reaproveitáveis não remunera aremoção do quadro de tubos de ferro galvanizado.</t>
  </si>
  <si>
    <t>020003</t>
  </si>
  <si>
    <t>Demolição de alvenaria de elevação em tijolo comum ou elemento vazado, incluindo o revestimento.</t>
  </si>
  <si>
    <r>
      <t>M</t>
    </r>
    <r>
      <rPr>
        <vertAlign val="superscript"/>
        <sz val="14"/>
        <rFont val="Calibri"/>
        <family val="2"/>
      </rPr>
      <t>3</t>
    </r>
  </si>
  <si>
    <t>Será medido pelo volume real demolido, aferido antes da demolição (m³). 
O item remunera o fornecimento da mão-de-obra necessária e ferramentas adequadas para a execução dos serviços: desmonte, demolição, fragmentação de elementos em alvenaria de elevação em tijolo comum ou elemento vazado,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</si>
  <si>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020004</t>
  </si>
  <si>
    <t>Demolição de revestimento cerâmico incluindo base</t>
  </si>
  <si>
    <t>Será medido por área real de revestimento cerâmico, inclusive a base, demolido, aferida antes da demolição (m²).
O item remunera o fornecimento da mão-de-obra necessária e ferramentas adequadas para a execução dos serviços: demolição, fragmentação de revestimentos cerâmicos,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  serviços.</t>
  </si>
  <si>
    <t>020005</t>
  </si>
  <si>
    <t>Demolição de concreto simples, manual, inclusive afastamento</t>
  </si>
  <si>
    <t>Será medido pelo volume real demolido, conforme levantamento aferido antes da demolição (m³).
O item remunera o fornecimento da mão-de-obra necessária e ferramentas adequadas para a execução dos serviços: desmonte, demolição, fragmentação de elementos em concreto simples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</si>
  <si>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020006</t>
  </si>
  <si>
    <t>Demolição mecanica de concreto armado</t>
  </si>
  <si>
    <t>Será medido pelo volume real demolido, conforme levantamento aferido antes da demolição (m³).
O item remunera o fornecimento de equipamentos e mão-de-obra necessários para a execução dos serviços: desmonte, demolição e fragmentação de elementos em concreto armado com rompedor pneumático ( martelete ); a carga, o transporte o descarregamento;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</si>
  <si>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020007</t>
  </si>
  <si>
    <t>Demolição de cobertura  de telha cerâmica sem reaproveitamento.</t>
  </si>
  <si>
    <t>Será medido pela área de cobertura em projeção horizontal (m²), com os acréscimos:
a) 5% para cobertura de 18% a 27% de inclinação;
b) 8% para cobertura de 28% a 38% de inclinação;
c) 12% para cobertura de 39% a 50% de inclinação.
O item remunera o fornecimento da mão-de-obra necessária para a retirada completa das telhas de cerâmica,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</si>
  <si>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020008</t>
  </si>
  <si>
    <t>Demolição de cobertura  de telha cerâmica com reaproveitamento</t>
  </si>
  <si>
    <t>020009</t>
  </si>
  <si>
    <t>Demolição de cobertura de telha ondulada  de  fibrocimento sem reaproveitamento</t>
  </si>
  <si>
    <t>Será medido pela área de cobertura em projeção horizontal (m²):
O item remunera o fornecimento da mão-de-obra necessária para a retirada completa das telhas onduladas em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</si>
  <si>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020010</t>
  </si>
  <si>
    <t xml:space="preserve">Demolição de cobertura de telha ondulada  de  fibrocimento, com reaproveitamento, transporte e empilhamento </t>
  </si>
  <si>
    <t>Será medido pela área de cobertura em projeção horizontal (m²):
O item remunera o fornecimento da mão-de-obra necessária para a retirada completa das telhas ondulada de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</si>
  <si>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020011</t>
  </si>
  <si>
    <t>Demolição de cobertura de telha metálica ou de PVC, com ou sem reaproveitamento, transporte e empilhamento.</t>
  </si>
  <si>
    <t>Será medido pela área de cobertura em projeção horizontal (m²):
O item remunera o fornecimento da mão-de-obra necessária para a retirada completa das telhas metálicas ou de PVC,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</si>
  <si>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020012</t>
  </si>
  <si>
    <t>Demolição de cobertura de telha tipo calha de fibrocimento, com ou sem reaproveitamento, transporte e empilhamento</t>
  </si>
  <si>
    <t>Será medido pela área de cobertura em projeção horizontal (m²):
O item remunera o fornecimento da mão-de-obra necessária para a retirada completa das telhas tipo calha de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</si>
  <si>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020013</t>
  </si>
  <si>
    <t>Demolição de  estrutura de madeira para telhado de telha cerâmica com reaproveitamento, inclusive transporte e empilhamento</t>
  </si>
  <si>
    <t>Será medido pela área de cobertura em projeção horizontal (m²).
O item remunera o fornecimento da mão-de-obra necessária para a retirada completa da estrutura de madeira, para telhas cerâmicas,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</si>
  <si>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020014</t>
  </si>
  <si>
    <t>Demolição de  estrutura de madeira para telhado de telha cerâmica sem reaproveitamento, inclusive transporte e empilhamento</t>
  </si>
  <si>
    <t>Será medido pela área de cobertura em projeção horizontal (m²).
O item remunera o fornecimento da mão-de-obra necessária para a retirada completa da estrutura de madeira, para telhas cerâmicas, a seleção e a guarda das peças possíveis de serem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</si>
  <si>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020015</t>
  </si>
  <si>
    <t>Demolição de  estrutura de madeira para telhado de telha ondulada de fibrocimento, plástica ou metálica com reaproveitamento, inclusive transporte e empilhamento</t>
  </si>
  <si>
    <t>Será medido pela área de cobertura em projeção horizontal (m²).
O item remunera o fornecimento da mão-de-obra necessária para a retirada completa da estrutura de madeira, para telhas onduladas de fibrocimento, plástica ou metálica,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</si>
  <si>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020016</t>
  </si>
  <si>
    <t>Demolição de  estrutura de madeira para telhado de telha ondulada de fibrocimento, plástica ou metálica sem reaproveitamento, inclusive transporte e empilhamento</t>
  </si>
  <si>
    <t>Será medido pela área de cobertura em projeção horizontal (m²).
O item remunera o fornecimento da mão-de-obra necessária para a retirada completa da estrutura de madeira, para telhas ondulada de fibrocimento, plástica ou metálicas, a seleção e a guarda das peças possíveis de serem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</si>
  <si>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020017</t>
  </si>
  <si>
    <t>Demolição de estrutura de madeira para telhado de telha tipo calha de fibrocimento com reaproveitamento inclusive transporte e empuilhamento</t>
  </si>
  <si>
    <t>Será medido pela área de cobertura em projeção horizontal (m²).
O item remunera o fornecimento da mão-de-obra necessária para a retirada completa da estrutura de madeira, para telhas tipo calha de fibrocimento,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</si>
  <si>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020018</t>
  </si>
  <si>
    <t>Demolição de estrutura de madeira para telhado de telha tipo calha de fibrocimento sem reaproveitamento inclusive transporte e empuilhamento</t>
  </si>
  <si>
    <t>Será medido pela área de cobertura em projeção horizontal (m²).
O item remunera o fornecimento da mão-de-obra necessária para a retirada completa da estrutura de madeira, para tipo calha de fibrocimento,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</si>
  <si>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020019</t>
  </si>
  <si>
    <t>Demolição de reboco / revestimento com argamassa</t>
  </si>
  <si>
    <t>Será medido por área real de revestimento em massa de parede ou teto demolido, medida no projeto, ou aferida antes da demolição (m²).
O item remunera o fornecimento da mão-de-obra necessária e ferramentas adequadas para a execução dos serviços: demolição, fragmentação de revestimentos em massa em parede, ou teto,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</si>
  <si>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020020</t>
  </si>
  <si>
    <t>Remoção de alambrado</t>
  </si>
  <si>
    <t xml:space="preserve">Será medido pela área real do alambrado, inclusive pontos de fixação a ser removido, medido no projeto, ou aferido antes da remoção (m²).
O item remunera o fornecimento da mão-de-obra necessária e ferramentas adequadas para a execução dos serviços: remoção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 </t>
  </si>
  <si>
    <t>020021</t>
  </si>
  <si>
    <t>Remoção de soleira, peitoril e rodapé de cerâmica mármore ou granito inclusive a base</t>
  </si>
  <si>
    <t xml:space="preserve">Será medido por comprimento real de rodapé, soleira, ou peitoril em material cerâmico, mármore ou granito inclusive a base, demolido, medido no projeto, ou aferido antes da demolição (m).
O item remunera o fornecimento da mão-de-obra necessária e ferramentas adequadas para a execução dos serviços: demolição, fragmentação de rodapés, soleiras, ou peitoris em material cerâmico, mármore ou granito,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 </t>
  </si>
  <si>
    <t>020022</t>
  </si>
  <si>
    <t>Demolição de piso cimentado inclusive a base sobre lastro de concreto.</t>
  </si>
  <si>
    <t>Será medido por área real de piso cimentado, inclusive a base, demolido, medida no projeto ou aferida antes da demolição (m²).
O item remunera o fornecimento da mão-de-obra necessária e ferramentas adequadas para a execução dos serviços: demolição, fragmentação de pisos cimentados,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</si>
  <si>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020023</t>
  </si>
  <si>
    <t>Demolição de piso cerâmico inclusive a base sobre lastro de concreto.</t>
  </si>
  <si>
    <t>Será medido por área real de revestimento cerâmico, inclusive a base, demolido, medida no projeto ou aferida antes da demolição (m²).
O item remunera o fornecimento da mão-de-obra necessária e ferramentas adequadas para a execução dos serviços: demolição, fragmentação de revestimentos cerâmicos,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</si>
  <si>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020024</t>
  </si>
  <si>
    <t>Demolição de piso em granilite / marmorite inclusive a base sobre lastro de concreto.</t>
  </si>
  <si>
    <t>Será medido por área real de revestimento em granilite / marmorite, inclusive a base, demolido, medida no projeto ou aferida antes da demolição (m²).
O item remunera o fornecimento da mão-de-obra necessária e ferramentas adequadas para a execução dos serviços: demolição, fragmentação de revestimentos em granilite / marmorite,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</si>
  <si>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020025</t>
  </si>
  <si>
    <t>Demolição do piso em taco de madeira inclusive base</t>
  </si>
  <si>
    <t>Será medido por área real de piso em tacos, inclusive a base, demolido, medida no projeto ou aferida antes da demolição (m²).
O item remunera o fornecimento da mão-de-obra necessária e ferramentas adequadas para a execução dos serviços: demolição e possível aproveitamento do piso de tacos, inclusive a base de assentamento, manualmente; a seleção e acomodação manual do entulho em lotes e a separação e guarda daqueles que poderão ser reaproveitados.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</si>
  <si>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020026</t>
  </si>
  <si>
    <t>Demolição do piso em assoalho de madeira inclusive base e barrotes</t>
  </si>
  <si>
    <t>Será medido por área de piso retirado (m²).
O item remunera o fornecimento da mão-de-obra necessária para a retirada de piso em assoalho de madeira, inclusive o vigamento de assentamento do piso,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</si>
  <si>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020027</t>
  </si>
  <si>
    <t>Remoção de portas, janelas e grades metálicas, inclusive caixilhos</t>
  </si>
  <si>
    <t>Será medido pela área da esquadria retirada (m²).
O item remunera o fornecimento da mão-de-obra necessária para a retirada completa de esquadrias metálicas e acessórios, em geral;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</si>
  <si>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020028</t>
  </si>
  <si>
    <t>Demolição de piso vinílico, incluindo a base.</t>
  </si>
  <si>
    <t>Será medido por área real de revestimento vinílico, inclusive a base, demolido, medida no projeto ou aferida antes da demolição (m²).
O item remunera o fornecimento da mão-de-obra necessária e ferramentas adequadas para a execução dos serviços: demolição, fragmentação de revestimentos vinílicos ou sintéticos em geral,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</si>
  <si>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020029</t>
  </si>
  <si>
    <t>Demolição de piso de pedras (Mármore, Granito, Ardósia, São Tomé, Lagoa Santa), inclusive afastamento.</t>
  </si>
  <si>
    <t>Será medido por área real de revestimento pedras (Mármore, Granito, Ardósia, São Tomé, Lagoa Santa), inclusive a base, demolido, medida no projeto ou aferida antes da demolição (m²).
O item remunera o fornecimento da mão-de-obra necessária e ferramentas adequadas para a execução dos serviços: demolição, fragmentação de revestimentos em pedras,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</si>
  <si>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020030</t>
  </si>
  <si>
    <t>Demolição de pavimentação com pré-moldado de concreto</t>
  </si>
  <si>
    <t>Será medido por área real de pavimentação com pré-moldado de concreto, demolido, medida no projeto ou aferida antes da demolição (m²).
O item remunera o fornecimento da mão-de-obra necessária e ferramentas adequadas para a execução dos serviços: demolição, fragmentação de revestimentos em pré-moldado de concreto,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</si>
  <si>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020031</t>
  </si>
  <si>
    <t>Retirada de folha de porta ou folha de janela de madeira.</t>
  </si>
  <si>
    <t>Será medido por área retirada (m²).
O item remunera o fornecimento de mão-de-obra necessária para a retirada de folha de esquadria em madeira,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</si>
  <si>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020032</t>
  </si>
  <si>
    <t>Remoção de marcos chumbados de madeira, alisares e acessórios</t>
  </si>
  <si>
    <t>Será medido pelo unidade de peças retiradas (un).
O item remunera o fornecimento de mão-de-obra necessária para a retirada de batentes com guarnição e peças lineares em madeira, chumbados; remunera também a seleção e a guarda  das peças reaproveitáveis,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</si>
  <si>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020033</t>
  </si>
  <si>
    <t>Apicoamento de tetos, paredes e pisos com profundidade até 1 cm</t>
  </si>
  <si>
    <t>Será medido por área real de piso, parede ou teto apicoado, medida no projeto ou aferida antes da demolição (m²).
O item remunera o fornecimento da mão-de-obra necessária e ferramentas adequadas para a execução dos serviços: apicoamento, fragmentação de revestimentos em massa, em geral, de piso, parede, ou teto,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</si>
  <si>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020034</t>
  </si>
  <si>
    <t>Remoção de calha galvanizada ou PVC, inclusive afastamento.</t>
  </si>
  <si>
    <t>Será medido pelo comprimento de calha , inclusive sistema de fixação medida no projeto ou aferida antes da remoção (m).
O item remunera o fornecimento da mão-de-obra necessária e ferramentas adequadas para a execução dos serviços: remoção de calhas galvanizadas, condutores e sistema de fixação.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</si>
  <si>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020035</t>
  </si>
  <si>
    <t>Remoção de louças (lavatório, pia, tanque, vaso sanitário)</t>
  </si>
  <si>
    <t>Será medido pela quantidade real de louças com provável reaproveitamento ou não, inclusive sistema de fixação medida no projeto ou aferida antes da demolição (un).
O item remunera o fornecimento da mão-de-obra necessária e ferramentas adequadas para a execução dos serviços: remoção de louças e sistema de fixação, fragmentação das unidades sem possibilidade de reaproveitamento e a seleção e acomodação do restante, separação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</si>
  <si>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020036</t>
  </si>
  <si>
    <t>Remoção de bancadas ou divisórias sanitárias de pedra (mármore, granito ardósia, marmorite, etc)</t>
  </si>
  <si>
    <t>Será medido por área real de bancada ou divisórias com provável reaproveitamento, inclusive sistema de fixação medida no projeto ou aferida antes da demolição (m²).
O item remunera o fornecimento da mão-de-obra necessária e ferramentas adequadas para a execução dos serviços: remoção de bancadas ou divisórias de pedras e sistema de fixação, fragmentação das pedras sem possibilidade de reaproveitamento e a seleção e acomodação do restante, separação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</si>
  <si>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020100</t>
  </si>
  <si>
    <t>Demolição de forro</t>
  </si>
  <si>
    <t>Será medido por área real de forro demolido, inclusive sistema de fixação, aferida antes da demolição (m²).
O item remunera o fornecimento da mão-de-obra necessária e ferramentas adequadas para a execução dos serviços: demolição, fragmentação de forro, inclusive o sistema de fixação,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</si>
  <si>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020101</t>
  </si>
  <si>
    <t>Forro de tábuas de pinho.</t>
  </si>
  <si>
    <t>020102</t>
  </si>
  <si>
    <t>Forro de gesso em placas ou acartonados.</t>
  </si>
  <si>
    <t>020103</t>
  </si>
  <si>
    <t xml:space="preserve">Forro de PVC. </t>
  </si>
  <si>
    <t>030000</t>
  </si>
  <si>
    <t>TRABALHOS EM TERRA</t>
  </si>
  <si>
    <t>030001</t>
  </si>
  <si>
    <t>Aterro Compactado manual, com soquete</t>
  </si>
  <si>
    <t>Será medido pelo volume de aterro compactado (m³).
O item remunera o fornecimento de equipamentos e mão-de-obra necessários para execução dos serviços de aterro interno, com material existente ou importado, incluindo o apiloamento em camadas, de 20 cm, com maço de 30 kg e a disposição das sobras.</t>
  </si>
  <si>
    <t>030002</t>
  </si>
  <si>
    <t>Escavação  manual de vala em solo de 1ª e 2ª categoria, profundidade em até 2,00m</t>
  </si>
  <si>
    <t>Será medido pelo volume escavado, considerando-se um acréscimo para cada lado, no plano horizontal, em relação às dimensões de cada peça, de 20 cm (m³).
O item remunera o fornecimento da mão-de-obra necessária para a escavação manual em solo de 1ª e 2ª categorias em valas ou cavas até 2,00 m de profundidade.</t>
  </si>
  <si>
    <t>030003</t>
  </si>
  <si>
    <t xml:space="preserve">Escavação  manual em campo aberto em solo exceto rocha com profundidade em até 2,00m </t>
  </si>
  <si>
    <t>Será medido pelo volume real escavado (m³).
O item remunera o fornecimento da mão-de-obra necessária para a escavação manual em solo, de primeira ou segunda categoria, em campo aberto.</t>
  </si>
  <si>
    <t>030004</t>
  </si>
  <si>
    <t>Regularização de fundo de vala com apiloamento com maço de 30kg</t>
  </si>
  <si>
    <t>Será medido pela área de fundo da vala (m²).
O item remunera o fornecimento de equipamentos e mão-de-obra necessários para execução dos serviços de regularização do fundo de vala com maço de 30 kg.</t>
  </si>
  <si>
    <t>030005</t>
  </si>
  <si>
    <t>Reaterro manual de vala apiloado</t>
  </si>
  <si>
    <t>Será medido pelo volume de reaterro em valas, poços ou cavas executado (m³).
O item remunera o fornecimento da mão-de-obra necessária para a execução dos serviços de reaterro manual apiloado, com material existente ou importado, sem controle de compactação.</t>
  </si>
  <si>
    <t>030006</t>
  </si>
  <si>
    <t xml:space="preserve">Reaterro Compactado mecanizado empregando compactador de placa vibratória, em camadas de 20 a 40 cm. </t>
  </si>
  <si>
    <t>Será medido pelo volume de reaterro em valas, poços ou cavas executado (m³).
O item remunera o fornecimento da mão-de-obra, ferramentas e equipamentos  necessários para a execução dos serviços de reaterro com compactador de placa, com material existente ou importado, sem controle de compactação.</t>
  </si>
  <si>
    <t>030007</t>
  </si>
  <si>
    <t xml:space="preserve">Escavação manual de tubulão à céu aberto </t>
  </si>
  <si>
    <t>Será medido pelo volume escavado até a cota prevista (m³)
O item remunera o fornecimento de mão de obra, ferramentas e equipamentos necessários para a execução dos serviços de escavação do tubulão a céu aberto.
Remunera também a locação do tubulão, o alargamento da base, esgotamento caso seja encontrado quantidade de água que impeça a continuidade da escavação</t>
  </si>
  <si>
    <t>030008</t>
  </si>
  <si>
    <t>Regularização e compactação de terreno c/ placa vibratória, em camadas de 20 a 40cm de espessura</t>
  </si>
  <si>
    <t xml:space="preserve">Será medido por área de plataforma, aferida na projeção horizontal, com regularização e compactação executada (m²).   
O item remunera o fornecimento de equipamentos, materiais e mão-de-obra necessários para a execução de regularização e compactação mecanizada, englobando os serviços: regularização e compactação em solo, acabamento da superfície, para o acerto das cotas; locação se necessário por meio de piquetes, do eixo e cotas do greide.
</t>
  </si>
  <si>
    <t>030009</t>
  </si>
  <si>
    <t>Escavação mecanizada em campo aberto, profundidade até 2,00m, solo de 1ª categoria</t>
  </si>
  <si>
    <t>Será medido pelo volume de corte, considerado na caixa (m³).
O item remunera o fornecimento de equipamentos, materiais acessórios e mão-de-obra necessária para a execução de corte, em campo aberto, para solos de primeira categoria, englobando os serviços: escavação e carga mecanizadas; transporte interno a obra, locação dos platôs e taludes; nivelamento, acertos e acabamentos manuais. Não remunera a limpeza e raspagem do terreno, incluindo a retirada de raízes e troncos.</t>
  </si>
  <si>
    <t xml:space="preserve"> </t>
  </si>
  <si>
    <t>040000</t>
  </si>
  <si>
    <t>SONDAGEM, FUNDAÇÕES, MUROS E CONTENÇÕES</t>
  </si>
  <si>
    <t>040001</t>
  </si>
  <si>
    <r>
      <t>Armadura de aço, CA 50, corte e dobra no canteiro</t>
    </r>
    <r>
      <rPr>
        <sz val="12"/>
        <rFont val="Calibri"/>
        <family val="2"/>
      </rPr>
      <t xml:space="preserve">                                                                                                                    </t>
    </r>
  </si>
  <si>
    <t>KG</t>
  </si>
  <si>
    <t>Será medido pelo peso nominal das bitolas constantes no projeto de armadura (kg).
O item remunera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transpasse para emendas.</t>
  </si>
  <si>
    <t>040002</t>
  </si>
  <si>
    <t xml:space="preserve">Fôrma de madeira para fundação, com tábuas e sarrafos, 3 aproveitamentos e desforma </t>
  </si>
  <si>
    <t>Será medido pelo desenvolvimento das áreas em contato com o concreto, não se descontando áreas de interseção até 0,20 m² (m²).
O item remunera o fornecimento dos materiais e a mão-de-obra para execução e instalação da forma, incluindo escoras, gravatas, desmoldante e desforma.</t>
  </si>
  <si>
    <t>040003</t>
  </si>
  <si>
    <t>Concreto armado para fundação (incluindo fornecimento, transporte, lançamento, forma e desforma)</t>
  </si>
  <si>
    <t>Será medido pelo volume calculado no projeto de formas, sendo que o volume da interseção dos diversos elementos estruturais deve ser computado uma só vez (m³).
O item remunera o fornecimento de betoneira, pedra britada números 1 e 2, cimento, areia e a mão-de-obra necessária para o preparo do concreto, com resistência mínima à compressão de 20,0 MPa. Remunera também o transporte, lançamento e adensamento. Está também incluido e remunerado 70Kg por m³ de concreto de armadura considerando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 e também 8m² de forma por m³ de concreto considerando o fornecimento dos materiais e a mão-de-obra para execução e instalação da forma, incluindo escoras, gravatas, desmoldante e desforma.</t>
  </si>
  <si>
    <t>040004</t>
  </si>
  <si>
    <t>Concreto estrutural virado no local,controle "A", consistência para vibração, brita 1, FCK=20 MPA e lançamento em fundação</t>
  </si>
  <si>
    <t>M³</t>
  </si>
  <si>
    <t>Será medido pelo volume calculado no projeto de formas, sendo que o volume da interseção dos diversos elementos estruturais deve ser computado uma só vez (m³).
O item remunera o fornecimento de betoneira, pedra britada número 1, cimento, areia e a mão-de-obra necessária para o preparo do concreto, com resistência mínima à compressão de 20,0 MPa. Remunera também o transporte, lançamento e adensamento.</t>
  </si>
  <si>
    <t>040005</t>
  </si>
  <si>
    <t>Lastro de concreto (contra-piso) não estrutural impermeabilizado, E=6 cm</t>
  </si>
  <si>
    <t>Será medido pela área onde será executado, na espessura mínima de 6cm (m²).
O item remunera o fornecimento de cimento, areia, pedra britada nº 1, 2, e a mão-de-obra necessária para o apiloamento do terreno e execução do lastro.</t>
  </si>
  <si>
    <t>040006</t>
  </si>
  <si>
    <t>Execução de estaca broca c/ trado manual de 25 cm de diâmetro completa.</t>
  </si>
  <si>
    <t>Será medido pelo comprimento, considerando-se a distância entre o respaldo inferior do bloco e a extremidade inferior de apoio da broca (m).
O item remunera o fornecimento dos materiais e a mão-de-obra para a perfuração, armação, preparo e lançamento do concreto com fck mínimo 20 Mpa, para a execução de brocas com diâmetro de 25 cm. Remunera também ferragem de espera.</t>
  </si>
  <si>
    <t>040007</t>
  </si>
  <si>
    <t>Concreto magro de cimento Portland Fck &gt;= 10,0 Mpa (execução, incluindo o fornecimento e transporte dos agregados)</t>
  </si>
  <si>
    <t>Será medido pelo volume calculado no local de aplicação (m³).
O item remunera o fornecimento de betoneira, pedra britada número 1, cimento, areia e a mão-de-obra necessária para o preparo do concreto, com resistência mínima à compressão de 10,0 MPa. Remunera também o transporte, lançamento e adensamento.</t>
  </si>
  <si>
    <t>040100</t>
  </si>
  <si>
    <t>Muros.</t>
  </si>
  <si>
    <t>040101</t>
  </si>
  <si>
    <t>Muro divisório em bloco de concreto aparente espessura 15 cm, altura útil de 2,20m,  assentado com argamassa mista de cimento, cal hidratada e areia sem peneira traço 1:0,5:8 inclusive sapata corrida em concreto armado com fck mínimo de 20 MPA e cava de 50 x 55cm e chapéu de muro</t>
  </si>
  <si>
    <t>Será medido pelo comprimento executado, descontando-se todos os vãos (m).
O item remunera o fornecimento de materiais e mão-de-obra necessários para a execução de sapata com dimensão mínima de 50 x 55 cm com escavação manual, apiolamento de fundo de vala, reaterro, forma de fundação e concreto armado com fck mínimo de 20MPA suas respectivas especificações,  impermeabilização do baldrame, alvenaria de vedação aparente, confeccionada em bloco vazado de concreto simples, com superfície isenta de trincas, lascas, ou pequenas imperfeições nas faces que ficarão expostas,, assentada com argamassa de cimento, cal hidratada e areia; dimensões padronizadas de 14 x 19 x 39 cm, e resistência mínima à compressão de acordo com a NBR 6136. Remunera tamém a construção de pilares armados a cada 2,50m com fck mínimo de 20MPA com dimensões de 14 x 20 cm com a respectiva broca de 25 cm x 1,00 m concretada e o fornecimento e colocação de chapéu de muro.</t>
  </si>
  <si>
    <t>040102</t>
  </si>
  <si>
    <t>Muro divisório com bloco de concreto revestido 14x19x39cm, e=15cm, altura h=2,20m, assentado  com argamassa mista de cimento, cal hidratada e areia sem peneirar traço 1:0,5:8, inclusive sapata de concreto armado, Fck = 20 Mpa, incluindo chapéu de muro</t>
  </si>
  <si>
    <t>Será medido pelo comprimento executado, descontando-se todos os vãos (m).
O item remunera o fornecimento de materiais e mão-de-obra necessários para a execução de sapata com dimensão mínima de 50 x 55 cm com escavação manual, apiolamento de fundo de vala, reaterro, forma de fundação e concreto armado com fck mínimo de 20MPA suas respectivas especificações,  impermeabilização do baldrame  alvenaria de vedação revestida, confeccionada em bloco vazado de concreto simples,  assentada com argamassa de cimento, cal hidratada e areia, chapiscado e rebocado em ambos os lados, dimensões padronizadas de 14 x 19 x 39 cm, e resistência mínima à compressão de acordo com a NBR 6136. Remunera também a construção de pilares armados a cada 2,50m com fck mínimo de 20MPA com dimensões de 14 x 20 cm e o fornecimento e colocação de chapéu de muro.</t>
  </si>
  <si>
    <t>040103</t>
  </si>
  <si>
    <t>Chapeu de muro ou cimalha em concreto com pingadeira para muros em alvenara em bloco de concreto ou tijolo cerâmico</t>
  </si>
  <si>
    <t>Será medido por metro linear de chapeu de muro ou cimalha em concreto executada (m).
O item remunera o fornecimento dos materiais, equipamentos necessários e a mão-de-obra
necessária para execução do chapeu de muro ou cimalha em concreto com pingadeira.</t>
  </si>
  <si>
    <t>040200</t>
  </si>
  <si>
    <t>Impermeabilizações de fundações e drenos</t>
  </si>
  <si>
    <t>040201</t>
  </si>
  <si>
    <t>Impermeabilizações de sapatas em concreto ou alvenaria de embasamento com aplicação de tinta betuminosa</t>
  </si>
  <si>
    <t>Será medido por área de superfície com aplicação de imprimação, nas dimensões da sapata ou alvenaria de embasamento (baldrame) (m²).
O item remunera o fornecimento de materiais e mão-de-obra necessários para a execução de pintura com tinta betuminosa em duas demãos em todo baldrame (laterais e parte superior). Remunera também a limpeza necessária para aplicação da tinta.</t>
  </si>
  <si>
    <t>040202</t>
  </si>
  <si>
    <t>Dreno com areia grossa - fornecimento e colocação</t>
  </si>
  <si>
    <t>Será medido pelo volume acabado, nas dimensões indicadas em projeto ou memorial descritivo (m³).
O item remunera o fornecimento de areia grossa posto obra, o lançamento e a mão-de-obra necessária para o espalhamento da areia de acordo com o projeto e / ou memorial descritivo.</t>
  </si>
  <si>
    <t>040203</t>
  </si>
  <si>
    <t>Dreno com brita 2 e 3 - fornecimento e colocação</t>
  </si>
  <si>
    <t>Será medido pelo volume acabado, nas dimensões indicadas em projeto ou memorial descritivo (m³).
O item remunera o fornecimento de pedra britada 2 e 3 posto obra, o lançamento e a mão-de-obra necessária para o espalhamento da pedra britada de acordo com o projeto e / ou memorial descritivo.</t>
  </si>
  <si>
    <t>040204</t>
  </si>
  <si>
    <t>Tubo dreno plástico corrugado perfurado de 100mm em barras</t>
  </si>
  <si>
    <t>Será medido por comprimento de tubulação instalada (m).
O item remunera o fornecimento e instalação de tubo-dreno plástico corrugado, inclusive conexões, com diâmetro nominal de 100 mm em polietileno, perfurado, flexível, resistente a
agentes químicos e intempéries, para drenagem; não remunera os serviços de escavação.</t>
  </si>
  <si>
    <t>040205</t>
  </si>
  <si>
    <t>Tubo dreno plástico corrugado perfurado de 160mm em barras</t>
  </si>
  <si>
    <t>Será medido por comprimento de tubulação instalada (m).
O item remunera o fornecimento e instalação de tubo-dreno plástico corrugado, inclusive conexões, com diâmetro nominal de 160 mm em polietileno, perfurado, flexível, resistente a
agentes químicos e intempéries, para drenagem; não remunera os serviços de escavação.</t>
  </si>
  <si>
    <t>040206</t>
  </si>
  <si>
    <t>Manta Geotêxtil usada como filtro envolvendo o material drenante</t>
  </si>
  <si>
    <t>Será medido pela área de manta utilizada (m²).
O item remunera o fornecimento de manta geotêxtil, tipo Bidim da Rhodia-Ster, ou Hate da Huesker, ou equivalente e a mão-de-obra necessária para a colocação da manta como filtro envolvendo material drenante.</t>
  </si>
  <si>
    <t>040207</t>
  </si>
  <si>
    <t>Barbacã Ø 75mm².</t>
  </si>
  <si>
    <t>Será medido pela unidade de furos resultantes de dreno em muros (un).
O item remunera o fornecimento de tubo de PVC de 75mm² perpendicular ao pano de muro ou alvenaria em contato com a terra, o comprimento médio de 50cm, remunera também todos os materiais e mão-de-obra necessários para a perfeita colocação destes.</t>
  </si>
  <si>
    <t>040300</t>
  </si>
  <si>
    <t>Sondagem a percurssão</t>
  </si>
  <si>
    <t>040301</t>
  </si>
  <si>
    <t>Mobilização e desmobilização por equipamentos de sondagem a percussão d= 2 1/2"</t>
  </si>
  <si>
    <t>Será medido por unidade de transporte e instalação de equipamento de sondagem (un).
O item remunera o fornecimento e instalação de equipamentos necessários para execução de sondagem, a mobilização e desmobilização dos mesmos, independente da distância entre a empresa fornecedora e o local da sondagem.</t>
  </si>
  <si>
    <t>040302</t>
  </si>
  <si>
    <t>Sondagem a percurssão d=2 1/2" (profundidade mínima para medição 30m)</t>
  </si>
  <si>
    <t>Será medido pelo comprimento total dos furos de sondagem executados, sendo a quantidade mínima para medição 30 metros (m).
O item remunera o fornecimento da mão-de-obra qualificada necessária para a execução de sondagem a percussão, remunera também as peças gráficas e relatórios pertinentes.</t>
  </si>
  <si>
    <t>050000</t>
  </si>
  <si>
    <t>SUPERESTRUTURA</t>
  </si>
  <si>
    <t>050001</t>
  </si>
  <si>
    <t>Armadura de aço p/ vigas e pilares  CA-50, corte e dobra no canteiro</t>
  </si>
  <si>
    <t>Será medido pelo peso nominal das bitolas constantes no projeto de armadura (kg).
O item remunera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t>
  </si>
  <si>
    <t>050002</t>
  </si>
  <si>
    <t>Fornecimento, transporte, execução de Fôrma de chapa compensada plastificada, e=12mm, 3 aproveitamentos, inclusive desforma para vigas, pilares e lajes maciças.</t>
  </si>
  <si>
    <t>Será medido pelo desenvolvimento das áreas em contato do concreto, não se descontando áreas de interseção até 0,20 m² (m²).
O item remunera o fornecimento de materiais e mão-de-obra para execução e instalação de formas em chapas compensadas plastificadas de 12 mm de espessura para concreto aparente; incluindo cimbramento até 3,00 m de altura; gravatas; sarrafos de enrijecimento em Pinus  ou Cedrinho, desmoldante, desforma e descimbramento.</t>
  </si>
  <si>
    <t>050003</t>
  </si>
  <si>
    <t>Fornecimento, transporte, execução de Fôrma  de madeira maciça, 3 aproveitamentos, inclusive desforma para VIGAS</t>
  </si>
  <si>
    <t>Será medido pelo desenvolvimento das áreas em contato com o concreto, não se descontando áreas de interseção até 0,20 m² (m²).
O item remunera o fornecimento de materiais e mão-de-obra necessários para a execução e instalação de formas, para estrutura, em tábua de Pinus ou Cedrinho de 1" x 12" e pontaletes de Pinus ou Cedrinho de 3" x 3"; incluindo cimbramento até 3,00 m de altura, gravatas, sarrafos de enrijecimento 1 x 3", desmoldante, desforma e descimbramento.</t>
  </si>
  <si>
    <t>050004</t>
  </si>
  <si>
    <t>Fornecimento, transporte, execução de Fôrma  de madeira maciça, 3 aproveitamentos, inclusive desforma para PILARES</t>
  </si>
  <si>
    <t>Será medido pelo desenvolvimento das áreas em contato com o concreto, não se descontando áreas de interseção até 0,20 m² (m²).
O item remunera o fornecimento de materiais e mão-de-obra necessários para a execução e instalação de formas, para estrutura, em tábua de Pinus ou Cedrinho de 1" x 12" e pontaletes de Pinus ou Cedrinho de 3" x 3"; gravatas, sarrafos de enrijecimento 1 x 3", desmoldante e desforma.</t>
  </si>
  <si>
    <t>050005</t>
  </si>
  <si>
    <t>Concreto armado (incluindo fornecimento, transporte, lançamento, forma e desforma)</t>
  </si>
  <si>
    <t>Será medido pelo volume calculado no projeto de formas, sendo que o volume da interseção dos diversos elementos estruturais deve ser computado uma só vez (m³).
O item remunera o fornecimento de betoneira, pedra britada números 1 e 2, cimento, areia e a mão-de-obra necessária para o preparo do concreto, com resistência mínima à compressão de 25,0 MPa. Remunera também o transporte, lançamento e adensamento. Está também incluido e remunerado 80Kg por m³ de concreto de armadura considerando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 e também 15m² de forma de compensado plastificado por m³ de concreto considerando o fornecimento dos materiais e a mão-de-obra para execução e instalação da forma, incluindo escoras, gravatas, desmoldante e desforma.</t>
  </si>
  <si>
    <t>050006</t>
  </si>
  <si>
    <t>Concreto estrutural virado no local, consistência para vibração, brita 1 e 2, FCK 20 MPA e lançamento em estrutura</t>
  </si>
  <si>
    <t>Será medido pelo volume calculado no projeto de formas, sendo que o volume da interseção dos diversos elementos estruturais deve ser computado uma só vez (m³).
O item remunera o fornecimento de betoneira, pedra britada número 1 e 2, cimento, areia e a mão-de-obra necessária para o preparo do concreto, com resistência mínima à compressão de 20,0 MPa. Remunera também o transporte, lançamento e adensamento.</t>
  </si>
  <si>
    <t>050007</t>
  </si>
  <si>
    <t>Concreto estrutural virado no local, consistência para vibração, brita 1 e 2, FCK 25 MPA e lançamento em estrutura</t>
  </si>
  <si>
    <t>Será medido pelo volume calculado no projeto de formas, sendo que o volume da interseção dos diversos elementos estruturais deve ser computado uma só vez (m³).
O item remunera o fornecimento de betoneira, pedra britada número 1 e 2, cimento, areia e a mão-de-obra necessária para o preparo do concreto, com resistência mínima à compressão de 25,0 MPa. Remunera também o transporte, lançamento e adensamento.</t>
  </si>
  <si>
    <t>050008</t>
  </si>
  <si>
    <t>Laje pré-fabricada comum para forro, intereixo 38 cm e=12cm (capeamento 5 cm e elemento cerâmico 8 cm) sobrecarga mínima 100 Kgf / m²</t>
  </si>
  <si>
    <t>Será medido pela área delimitada pelos eixos das paredes e/ou vigas (m²).
O item remunera o fornecimento de vigota pré-fabricada; lajota cerâmica; concreto com fck maior ou igual a 25MPa, para o capeamento; aço para armadura de distribuição; materiais  acessórios e a mão-de-obra necessária para a execução dos serviços: a estocagem das vigotas e lajotas cerâmicas conforme exigências e recomendações do fabricante; o transporte interno à obra; o içamento das vigotas e das lajotas cerâmicas; a montagem completa das vigotas e das lajotas cerâmicas; resultando laje para forro; a execução e instalação da armadura de distribuição posicionada na capa, para o controle da fissuração; o escoramento até 3,00 m de altura e a retirada do mesmo.</t>
  </si>
  <si>
    <t>050009</t>
  </si>
  <si>
    <t>Laje pré-fabricada treliçada para piso, intereixo 50 cm e=25cm (capeamento 5 cm e elemento cerâmico 20 cm) sobrecarga mínima 300 Kgf / m²</t>
  </si>
  <si>
    <t>Será medido pela área delimitada pelos eixos das paredes e/ou vigas (m²).
O item remunera o fornecimento de vigota pré-fabricada treliçada; lajota cerâmica; concreto com fck maior ou igual a 25MPa, para o capeamento; aço para armadura de distribuição; materiais  acessórios e a mão-de-obra necessária para a execução dos serviços: a estocagem das vigotas e lajotas cerâmicas conforme exigências e recomendações do fabricante; o transporte interno à obra; o içamento das vigotas e das lajotas cerâmicas; a montagem completa das vigotas treliçadas e das lajotas cerâmicas; resultando laje para piso; a execução e instalação da armadura de distribuição posicionada na capa, para o controle da fissuração; o escoramento até 3,00 m de altura e a retirada do mesmo.</t>
  </si>
  <si>
    <t>050010</t>
  </si>
  <si>
    <t>Cimbramento (escoramento) de madeira</t>
  </si>
  <si>
    <t>Será medido pelo volume, ou seja, a área do pano a ser escorado vigas ou laje com a altura das escoras entre 2,20 e 3,00 m (m³). Nas peças de concreto em que as formas remunerem cimbramento, este deverá ser descontado; 
O item remunera o fornecimento de materiais e mão-de-obra necessários para a execução de escoramento de madeira com estroncas de eucalipto com diâmetro mínimo de 12 cm.</t>
  </si>
  <si>
    <t>050011</t>
  </si>
  <si>
    <t>Decimbramento (retirada do escoramento) de madeira</t>
  </si>
  <si>
    <t>Será medido pela área do pano escorado e a ser desmontado de vigas ou laje com altura das escoras entre 2,20 a 3,00m (m²).  
O item remunera o fornecimento da mão-de-obra necessária para a execução de decimbramento de madeira; remunera também a seleção e guarda das peças reaproveitáveis.</t>
  </si>
  <si>
    <t>050012</t>
  </si>
  <si>
    <t>Vergas ou contravergas retas em concreto armado Fck 20 Mpa</t>
  </si>
  <si>
    <t>Será medido pelo volume real calculado no projeto de formas dos diversos elementos estruturais (m³).
O item remunera o fornecimento de cimento, areia e pedra britada nº 2 para o concreto; aço CA-25 e arame cozido para armação; tábua de Pinus ou Cedrinho de 1" x 12" e acessórios para as formas e a mão-de-obra necessária para a execução das vergas ou contravergas.</t>
  </si>
  <si>
    <t>060000</t>
  </si>
  <si>
    <t>ALVENARIA</t>
  </si>
  <si>
    <t>060100</t>
  </si>
  <si>
    <t>Execução de:</t>
  </si>
  <si>
    <t>060101</t>
  </si>
  <si>
    <t>Alvenaria de vedação com tijolo cerâmico furado 9x19x19cm, espessura da parede 9cm, juntas de 10mm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</si>
  <si>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90 x 190 x 190 mm, e resistência mínima à compressão de acordo com a NBR 15270-1.</t>
  </si>
  <si>
    <t>060102</t>
  </si>
  <si>
    <t>Alvenaria de vedação com tijolo cerâmico furado 14x19x39cm, espessura da parede 14cm, juntas de 10mm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</si>
  <si>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140 x 190 x 390 mm, e resistência mínima à compressão de acordo com a NBR 15270-1.</t>
  </si>
  <si>
    <t>060103</t>
  </si>
  <si>
    <t>Alvenaria de vedação com tijolo cerâmico furado 19 x 19 x 39 cm, espessura da parede 19 cm, juntas de 10 mm, assentado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</si>
  <si>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190 x 190 x 390 mm, e resistência mínima à compressão de acordo com a NBR 15270-1.</t>
  </si>
  <si>
    <t>060104</t>
  </si>
  <si>
    <t>Alvenaria de vedação com tijolo cerâmico laminado 5,5x11x23,5cm, espessura da parede 10cm, juntas de 10mm com argamassa mista de cimento, cal hidratada e areia sem peneirar traço 1:1:6</t>
  </si>
  <si>
    <t>Será medido por área de superfície executada, descontando-se todos os vãos (m²).
O item remunera o fornecimento de materiais e mão-de-obra para a execução da alvenaria em tijolo de barro laminado especial à vista e assentamento com argamassa de cal hidratada, cimento e areia.</t>
  </si>
  <si>
    <t>060105</t>
  </si>
  <si>
    <t>Alvenaria de vedação com bloco de concreto, 9x19x39 cm, espessura da parede 9 cm, juntas de 10mm com argamassa mista de cimento, cal hidratada e areia sem peneirar traço 1:0,5:8</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</si>
  <si>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09 x 19 x 39 cm, e resistência mínima à compressão de acordo com a NBR 6136.</t>
  </si>
  <si>
    <t>060106</t>
  </si>
  <si>
    <t>Alvenaria de vedação com bloco de concreto, 19x19x39 cm, espessura da parede 19 cm, juntas de 10mm com argamassa mista de cimento, cal e areia sem peneirar traço 1:0,5:8</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</si>
  <si>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19 x 19 x 39 cm, e resistência mínima à compressão de acordo com a NBR 6136.</t>
  </si>
  <si>
    <t>060107</t>
  </si>
  <si>
    <t xml:space="preserve">Alvenaria de vedação com bloco de concreto, 14x19x39 cm, espessura da parede 14 cm, juntas de 10mm com argamassa mista de cimento, cal hidratada e areia sem peneirar traço 1:0,5:8 </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</si>
  <si>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14 x 19 x 39 cm, e resistência mínima à compressão de acordo com a NBR 6136.</t>
  </si>
  <si>
    <t>060108</t>
  </si>
  <si>
    <t>Alvenaria estrutural com bloco de concreto, 19x19x39 cm, aparente espessura da parede 19 cm, juntas de 10mm com argamassa mista de cimento, cal hidratada e areia sem peneirar traço 1:0,25:3</t>
  </si>
  <si>
    <t>Será medido por área de superfície executada, descontando-se todos os vãos (m²).
O item remunera o fornecimento de materiais e mão-de-obra necessários para a execução de alvenaria estrutural, confeccionada em bloco vazado de concreto estrutural, aparente, assentada com argamassa de cimento, cal hidratada e areia; dimensões padronizadas de 19 x 19 x 39 cm, e resistência mínima à compressão de acordo com a NBR 6136.</t>
  </si>
  <si>
    <t>060109</t>
  </si>
  <si>
    <t>Alvenaria estrutural com bloco de concreto 19x19x39cm cheios e armado.</t>
  </si>
  <si>
    <t>Será medido por área de superfície executada, descontando-se todos os vãos (m²).
O item remunera o fornecimento de materiais e mão-de-obra necessários para a execução de alvenaria estrutural, confeccionada em bloco vazado de concreto estrutural, assentado com argamassa de cimento, cal hidratada e areia; dimensões padronizadas de 19 x 19 x 39 cm com os furos com concreto fck de 25MPA feito em obra e complementado com armação de aço CA 50, e resistência mínima à compressão de acordo com a NBR 6136.</t>
  </si>
  <si>
    <t>070000</t>
  </si>
  <si>
    <t>COBERTURA E FORRO</t>
  </si>
  <si>
    <t>070100</t>
  </si>
  <si>
    <t xml:space="preserve">Fornecimento, transporte e colocação de telhas, tipo: </t>
  </si>
  <si>
    <t>070101</t>
  </si>
  <si>
    <t xml:space="preserve">Fibrocimento, perfil ondulado, e = 6 mm, altura 51 m, largura útil 1.050 mm, largura normal 1.100 mm, inclinação 27% ,  (m²=área de projeção do telhado x 1,05)          </t>
  </si>
  <si>
    <r>
      <t xml:space="preserve">Será medido pela área de telhamento (m²), com os acrescimos:
Pela área de vedação lateral em projeção horizontal, com os acréscimos:
- </t>
    </r>
    <r>
      <rPr>
        <b/>
        <sz val="12"/>
        <rFont val="Calibri"/>
        <family val="2"/>
      </rPr>
      <t>5% para coberturas de 18% a 27% de inclinação;</t>
    </r>
    <r>
      <rPr>
        <sz val="12"/>
        <rFont val="Calibri"/>
        <family val="2"/>
      </rPr>
      <t xml:space="preserve">
- 8% para coberturas de 28% a 38% de inclinação;
- 12% para coberturas de 39% a 50% de inclinação.
O item remunera o fornecimento das telhas em chapa de fibrocimento em perfil ondulado com 6 mm de espessura, em qualquer comprimento, materiais acessórios para a fixação das telhas em estrutura de apoio, metálica, ou de madeira e a mão-de-obra necessária para o transporte interno à obra, içamento e a montagem completa das telhas.</t>
    </r>
  </si>
  <si>
    <t>070102</t>
  </si>
  <si>
    <t>Fibrocimento estrutural, uma água, perfil trapezoidal, e = 8 mm, altura 181 mm, largura útil 490 mm e largura nominal 468 mm, inclinação mínima 5% (TIPO CANALETE 49 DA ETERNIT)</t>
  </si>
  <si>
    <r>
      <t xml:space="preserve">Será medido pela área de telhamento (m²), sendo:
A) </t>
    </r>
    <r>
      <rPr>
        <b/>
        <sz val="12"/>
        <rFont val="Calibri"/>
        <family val="2"/>
      </rPr>
      <t>Quando plano, ou inclinado abaixo de 18%, pela área de cobertura em projeção horizontal, ou pela área de vedação lateral em projeção vertical;</t>
    </r>
    <r>
      <rPr>
        <sz val="12"/>
        <rFont val="Calibri"/>
        <family val="2"/>
      </rPr>
      <t xml:space="preserve">
B) Quando inclinado a partir de 18%, pela área de cobertura em projeção horizontal, ou pela área de vedação lateral em projeção vertical, com os acréscimos:
- 5% para coberturas de 18% a 27% de inclinação;
- 8% para coberturas de 28% a 38% de inclinação;
- 12% para coberturas de 39% a 50% de inclinação.
O item remunera o fornecimento das telhas e de materiais acessórios e a mão-de-obra necessária para colocação das telhas em fibrocimento ou CRFS, perfil modulado, trapezoidal ou maxplac.</t>
    </r>
  </si>
  <si>
    <t>070103</t>
  </si>
  <si>
    <t>Cerâmica tipo Plan, inclinação 35%  (m²=área de projeção do telhado x 1,08)</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</si>
  <si>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materiais, acessórios e a mão-de-obra necessária para a colocação, fixação e emboçamento das telhas.</t>
    </r>
  </si>
  <si>
    <t>070104</t>
  </si>
  <si>
    <t>Cerâmica Francesa, inclinação 35% (m²=área de projeção do telhado x 1,08)</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</si>
  <si>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materiais, acessórios e a mão-de-obra necessária para a colocação, fixação e emboçamento das telhas. </t>
    </r>
  </si>
  <si>
    <t>070105</t>
  </si>
  <si>
    <t xml:space="preserve">Cerâmica Colonial, inclinação 35% (m²= área de projeção do telhado x 1,08) </t>
  </si>
  <si>
    <t>070106</t>
  </si>
  <si>
    <t>Cerâmica romana, inclinação 35% (m² = área de projeção do telhado x 1,08)</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</si>
  <si>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e de acessórios e a mão-de-obra necessária para a colocação, fixação e emboçamento das telhas.</t>
    </r>
  </si>
  <si>
    <t>070107</t>
  </si>
  <si>
    <t>Cerâmica qualquer, inclinação 35% (m²= área de projeção do telhado x 1,08) apenas mão de obra</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</si>
  <si>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de acessórios e a mão-de-obra necessária para a colocação, fixação e emboçamento das telhas.</t>
    </r>
  </si>
  <si>
    <t>070108</t>
  </si>
  <si>
    <t>Telha de aço galvanizado trapezoidal, esp. Mínima = 0,5 mm/ inclinação:10% / largura nominal: 1265mm/ largura útil: 1207mm./ peso: 1,97 kg./m² / vão livre : 3,50 m.</t>
  </si>
  <si>
    <r>
      <t xml:space="preserve">Será medido pela área de telhamento (m²), sendo: 
</t>
    </r>
    <r>
      <rPr>
        <b/>
        <sz val="12"/>
        <rFont val="Calibri"/>
        <family val="2"/>
      </rPr>
      <t>A) Quando plano, ou inclinado abaixo de 18%, pela área de cobertura em projeção horizontal, ou pela área de vedação lateral em projeção vertical;</t>
    </r>
    <r>
      <rPr>
        <sz val="12"/>
        <rFont val="Calibri"/>
        <family val="2"/>
      </rPr>
      <t xml:space="preserve">
B) Quando inclinado a partir de 18%, pela área de cobertura em projeção horizontal, ou pela área de vedação lateral em projeção vertical, com os acréscimos:
- 5% para coberturas de 18% a 27% de inclinação;
- 8% para coberturas de 28% a 38% de inclinação;
- 12% para coberturas de 39% a 50% de inclinação.
O item remunera o fornecimento das telhas em chapa de aço galvanizado, perfil trapezoidal com no mínimo 5 mm de espessura, altura de 40 mm, em qualquer comprimento, materiais acessórios para a fixação das telhas, em estrutura, de apoio, metálica, ou de madeira, costura, fechamento e vedação entre as telhas e a mão-de-obra necessária para o transporte interno à obra, içamento e a montagem completa das telhas.</t>
    </r>
  </si>
  <si>
    <t>070109</t>
  </si>
  <si>
    <t>Cobertura em telha ondulada tradicional de fibra vegetal com betume esp 3mm, inclinação mínima 18% (área de projeção x 1,05)</t>
  </si>
  <si>
    <r>
      <t xml:space="preserve">Será medido pela área de telhamento (m²), sendo:
A) Quando plano, ou inclinado abaixo de 18%, pela área de cobertura em projeção horizontal, ou pela área de vedação lateral em projeção vertical;
B) Quando inclinado a partir de 18%, pela área de cobertura em projeção horizontal, ou pela área de vedação lateral em projeção vertical, com os acréscimos:
- </t>
    </r>
    <r>
      <rPr>
        <b/>
        <sz val="12"/>
        <rFont val="Calibri"/>
        <family val="2"/>
      </rPr>
      <t xml:space="preserve"> 5% para coberturas de 18% a 27% de inclinação;</t>
    </r>
    <r>
      <rPr>
        <sz val="12"/>
        <rFont val="Calibri"/>
        <family val="2"/>
      </rPr>
      <t xml:space="preserve">
-  8% para coberturas de 28% a 38% de inclinação;
- 12% para coberturas de 39% a 50% de inclinação.
C) Quando curvo, pelo desenvolvimento da curvatura da cobertura.
O item remunera o fornecimento das telhas em fibra vegetal saturada com betume, acabamento à base de pigmentação com resina resistente aos raios ultravioleta em ambas as faces, em várias cores, perfil ondulado com espessura média de 3,0 mm, referência Onduline, fabricação da Onduline do Brasil, ou equivalente; materiais acessórios para a fixação das telhas, em estrutura, de apoio, metálica, ou de madeira e a mão-de-obra necessária para o transporte interno à obra, içamento e a montagem completa das telhas.</t>
    </r>
  </si>
  <si>
    <t>070200</t>
  </si>
  <si>
    <t>Fornecimento, transporte e colocação de cumeeira e espigão:</t>
  </si>
  <si>
    <t>070201</t>
  </si>
  <si>
    <t>Para telha cerâmica referência 3 unidades / m</t>
  </si>
  <si>
    <t>Será medido pelo comprimento executado (m).
O item remunera o fornecimento das peças de cumeeiras e ou espigão, materiais acessórios e a mão-de-obra necessária para o assentamento e emboçamento das peças.</t>
  </si>
  <si>
    <t>070202</t>
  </si>
  <si>
    <t>Normal de fibrocimento p/ telha de perfil ondulado, e = 6 ou 8 mm</t>
  </si>
  <si>
    <t>Será medido por comprimento de cumeeira executada (m).
O item remunera o fornecimento das peças de cumeeira modelo universal, em fibrocimento, para perfil ondulado, materiais acessórios para a fixação das peças em estrutura de apoio metálica, ou de madeira e a mão-de-obra obra necessária para o transporte interno à obra, içamento e a montagem completa da cumeeira.</t>
  </si>
  <si>
    <t>070203</t>
  </si>
  <si>
    <t>Normal de fibrocimento para telha tipo Kalheta, Canalete 49</t>
  </si>
  <si>
    <t>Será medido por comprimento de cumeeira executada (m).
O item remunera o fornecimento das peças de cumeeira para telhas de fibrocimento do tipo Kalheta, Canalete 49, materiais acessórios para a fixação das peças em estrutura de apoio, metálica, ou de madeira e a mão-de-obra necessária para o transporte interno à obra, içamento e a montagem completa da cumeeira.</t>
  </si>
  <si>
    <t>070204</t>
  </si>
  <si>
    <t>Em fibra vegetal lisa, com espessura de 3,0mm</t>
  </si>
  <si>
    <t>Será medido por comprimento de cumeeira e / ou espigão executado (m).
O item remunera o fornecimento de peças de cumeeiras e/ou espigões, em fibra vegetal saturada com betume, acabamento à base de pigmentação com resina resistente aos raios
ultravioleta em ambas as faces, em várias cores, perfil liso com espessura média de 3,0 mm, fabricação da Onduline do Brasil, ou equivalente; materiais acessórios para a fixação das peças, em estrutura, de apoio, metálica, ou de madeira e a mão-de-obra necessária para o transporte interno à obra, içamento e a montagem completa da cumeeira e / ou espigão.</t>
  </si>
  <si>
    <t>070205</t>
  </si>
  <si>
    <t>Emboçamento da fiada lateral de telha cerâmica com argamassa de cimento, cal hidratada e areia sem preneirar, no traço 1:2:9</t>
  </si>
  <si>
    <t>Será medido pelo comprimento executado (m).
O item remunera o fornecimento dos materiais acessórios e a mão-de-obra necessária para o assentamento e emboçamento da fiada lateral fiada de telhas cerâmicas.</t>
  </si>
  <si>
    <t>070300</t>
  </si>
  <si>
    <t>Substituição de peças de madeira complementares.</t>
  </si>
  <si>
    <t>Será medido pela real substituição da peça complementar (m).
Os itens abaixo remuneram a remoção e instalação de novas peças em metros em madeira seca maciça, referência Cupiúba, Paraju ou outra madeira classificada conforme a resistência à compressão paralela às fibras de acordo com a NBR 7190 / 97 , livre de esmagamentos, isenta de defeitos como nós, fendas ou rachaduras, arqueamento, sinais de deterioração por insetos ou fungos, desbitolamento, ou qualquer outro defeito que comprometa a resistência da madeira; pregos, equipamentos e a mão-de-obra necessária para a remoção das peças inserviveis e colocação das novas.</t>
  </si>
  <si>
    <t>070301</t>
  </si>
  <si>
    <t xml:space="preserve">Dimensão 15 x 8 cm   </t>
  </si>
  <si>
    <t>070302</t>
  </si>
  <si>
    <t xml:space="preserve">Dimensão 12 x 8 cm   </t>
  </si>
  <si>
    <t>070303</t>
  </si>
  <si>
    <t xml:space="preserve">Dimensão 8 x 8 cm  </t>
  </si>
  <si>
    <t>070304</t>
  </si>
  <si>
    <t xml:space="preserve">Dimensão   7 x 4 cm (caibro) </t>
  </si>
  <si>
    <t>070305</t>
  </si>
  <si>
    <t xml:space="preserve">dimensão 4 x 1,5 cm (ripa) </t>
  </si>
  <si>
    <t>070400</t>
  </si>
  <si>
    <t>Instalação de Calhas e rufos:</t>
  </si>
  <si>
    <t>Será medido por comprimento instalado (m).
Os itens remuneram o fornecimento e instalação de calhas ou rufos em chapa galvanizada nº 24, com desenvolvimento descrito no item, inclusive materiais acessórios para emendas, junção em outras peças, vedação e fixação.</t>
  </si>
  <si>
    <t>070401</t>
  </si>
  <si>
    <t xml:space="preserve">Calha de chapa galvanizada, nº 24 desenvolvimento 33 cm                  </t>
  </si>
  <si>
    <t>070402</t>
  </si>
  <si>
    <t>Calha de chapa galvanizada, nº 24 desenvolvimento 50 cm</t>
  </si>
  <si>
    <t>070403</t>
  </si>
  <si>
    <t>Calha de chapa galvanizada, nº 24 desenvolvimento 60 cm</t>
  </si>
  <si>
    <t>070404</t>
  </si>
  <si>
    <t>Rufo de chapa de aço galvanizado nº 24, desenvolvimento 25cm</t>
  </si>
  <si>
    <t>070405</t>
  </si>
  <si>
    <t xml:space="preserve">Rufo de chapa de aço galvanizado nº 24, desenvolvimento 33cm </t>
  </si>
  <si>
    <t>070406</t>
  </si>
  <si>
    <t>Rufo de chapa de aço galvanizado nº 24, desenvolvimento 50cm</t>
  </si>
  <si>
    <t>070500</t>
  </si>
  <si>
    <t>Condutor de água pluvial e buzinotes</t>
  </si>
  <si>
    <t>Será medido por comprimento instalado (m).
O item remunera o fornecimento de materiais e mão de obra para instalação de tubo na cor branca (condutores) verticais e executadas com PVC reforçado com  as juntas com bolsa e anel de borracha, inclusive materiais acessórios para emendas, suportes, junção em outras peças, vedação e fixação.</t>
  </si>
  <si>
    <t>070501</t>
  </si>
  <si>
    <t>Condutor de água (tubo de PVC branco, com conexões, ponta bolsa e virola, diâmetro da seção 75mm)</t>
  </si>
  <si>
    <t>070502</t>
  </si>
  <si>
    <t>Condutor de água (tubo de PVC branco, com conexões, ponta bolsa e virola, diâmetro da seção 100mm)</t>
  </si>
  <si>
    <t>070503</t>
  </si>
  <si>
    <t>Buzinote para lajes e marquises em tubo PVC de 2" embutido no concreto ou alvenaria.</t>
  </si>
  <si>
    <t xml:space="preserve">Será medido por comprimento instalado (m).
O item remunera o fornecimento de materiais e mão de obra para furar a alvenaria ou concreto, instalação de tubo de PVC na cor branca  de 2", e acabamento do local trabalhado. </t>
  </si>
  <si>
    <t>070600</t>
  </si>
  <si>
    <t>Fornecimento, transporte e execução de engradamento:</t>
  </si>
  <si>
    <t>Será medido pela área de projeção horizontal da cobertura (m²).
O item remunera o fornecimento de: madeira seca maciça, referência Cupiúba,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em tesouras com vãos conforme abaixo, para cobertura em telhas cerâmicas ou de concreto, constituída por: armação principal em treliças paralelas ( tesouras ) e trama com com terças, caibros e ripas, nas dimensões conforme projeto e determinações da NBR 7190 / 97.</t>
  </si>
  <si>
    <t>070601</t>
  </si>
  <si>
    <t xml:space="preserve">Estrutura de madeira tesourada p/ telha cerâmica ou de concreto, vão de até 7,00m </t>
  </si>
  <si>
    <t>070602</t>
  </si>
  <si>
    <t xml:space="preserve">Estrutura de madeira tesourada p/ telha cerâmica ou de concreto, vão de 7,01 a 10,00m </t>
  </si>
  <si>
    <t>070603</t>
  </si>
  <si>
    <t xml:space="preserve">Estrutura de madeira tesourada p/ telha cerâmica ou de concreto, vão de 10,01 a 13,00m </t>
  </si>
  <si>
    <t>070604</t>
  </si>
  <si>
    <t>Estrutura de madeira para telha cerâmica ou de concreto, ancorada em laje ou parede</t>
  </si>
  <si>
    <t>Será medido pela área de projeção horizontal da estrutura (m²).
O item remunera o fornecimento de: madeira seca maciça, referência Cupiúba, Parajú ou outra madeira classificada conforme a resistência à compressão paralela às fibras de acordo com a NBR 7190,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pontaletada, para cobertura em telhas cerâmicas ou concreto, constituída por: peças em madeira dispostas verticalmente, constituindo pilares apoiados sobre laje, contraventados com mãos-francesas e / ou diagonais e trama</t>
  </si>
  <si>
    <t>070605</t>
  </si>
  <si>
    <t>Estrutura de madeira para telha estrutural de fibrocimento, plástico ou metálica todas onduladas, ancorada em laje ou parede.</t>
  </si>
  <si>
    <t>Será medido pela área de projeção horizontal da cobertura (m²).
O item remunera o fornecimento de: madeira seca maciça, referência Cupiúba ou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apoiada em paredes ou lajes, para cobertura de telhas onduladas em cimento, plástico, ou metal, constituída por: peças em madeira dispostas verticalmente, constituindo pilares apoiados sobre laje, contraventados com mãos-francesas e / ou diagonais e trama com terças, caibros e ripas, nas dimensões conforme projeto e determinações da NBR 7190 / 97.</t>
  </si>
  <si>
    <t>070606</t>
  </si>
  <si>
    <t>Estrutura de madeira para telha ondulada de fibrocimento, plástico ou metálica, para vão até 10,00m.</t>
  </si>
  <si>
    <t>Será medido pela área de projeção horizontal da cobertura (m²).
O item remunera o fornecimento de: madeira seca maciça, referência Cupiúba ou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sem o apoio em lajes, para cobertura de telhas onduladas em cimento, plástico, ou metalal, constituída por: peças em madeira dispostas verticalmente, constituindo pilares apoiados sobre piso, contraventados com mãos-francesas e / ou diagonais e trama com terças, caibros e ripas, nas dimensões conforme projeto e determinações da NBR 7190 / 97.</t>
  </si>
  <si>
    <t>070607</t>
  </si>
  <si>
    <t>Estrutura de madeira para telha estrutural de fibrocimento tipo Kalheta, Canalete 49</t>
  </si>
  <si>
    <t>Será medido pela área de projeção horizontal da cobertura (m²).
O item remunera o fornecimento de: madeira seca maciça, referência Cupiúba,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para cobertura em telhas estrutural de fibrocimento tipo Kalheta, nas dimensões conforme projeto e determinações da NBR 7190 / 97.</t>
  </si>
  <si>
    <t>070608</t>
  </si>
  <si>
    <t>Mão de obra e acessórios para montagem de estrutura de madeira para telha cerâmica ou telha de concreto (no caso de reaproveitamento da madeira do telhado demolido)</t>
  </si>
  <si>
    <t>Será medido pela área de projeção horizontal da cobertura (m²).
O item remunera o fornecimento de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em tesouras para cobertura em telhas cerâmicas ou de concreto, constituída por: armação principal em treliças paralelas ( tesouras ) e trama com com terças, caibros e ripas, nas dimensões conforme projeto e determinações da NBR 7190 / 97.</t>
  </si>
  <si>
    <t>070610</t>
  </si>
  <si>
    <t>Fornecimento, fabricação, transporte e montagem de estrutura metálica para telhado sobre laje para telhas cerâmicas, inclusive tratamento anti-corrosivo com aplicação de zarcão em duas demãos e pintura esmalte em duas demãos.</t>
  </si>
  <si>
    <t>Será medido pela projeção horizontal da cobertura (m²).
O item remunera o fornecimento de estrutura metálica em aço ASTM-A36, incluindo chapas de ligação, soldas, parafusos galvanizados, chumbadores, perdas e acessórios, beneficiamento e pré-montagem de partes da estrutura em fábrica ou canteiro, transporte e descarregamento, traslado interno à obra, montagem e instalação completa,  remunera também o preparo da superfície das peças por meio utilização de Zarcão e a execução de serviços como limpeza da superfície,  lixamento final, remoção do pó e a aplicação em duas demãos de esmalte.</t>
  </si>
  <si>
    <t>070611</t>
  </si>
  <si>
    <t>Fornecimento, fabricação, transporte e montagem de estrutura metálica sem o apoio de lajes para telhas cerâmicas, de concreto, fibrocimento onduladas ou estruturais, metálicas ou de material vegetal. inclusive tratamento anti-corrosivo com aplicação de zarcão em duas demãos e pintura esmalte em duas demãos. 13Kg/m²</t>
  </si>
  <si>
    <t>Será medido pela projeção horizontal da cobertura em m² convertido para quilos (Kg)
O item remunera o fornecimento de estrutura metálica em aço ASTM-A36, incluindo chapas de ligação, soldas, parafusos galvanizados, chumbadores, perdas e acessórios, beneficiamento e pré-montagem de partes da estrutura em fábrica ou canteiro, transporte e descarregamento, traslado interno à obra, montagem e instalação completa,  remunera também o preparo da superfície das peças por meio utilização de Zarcão e a execução de serviços como limpeza da superfície,  lixamento final, remoção do pó e a aplicação em duas demãos de esmalte.</t>
  </si>
  <si>
    <t>070612</t>
  </si>
  <si>
    <t>Empena de madeira (régua)</t>
  </si>
  <si>
    <t>Será medido por área de empena executado (m²).
O item remunera o fornecimento de ripas em Angelim vermelho ou Paraju; de 1,2 x 5 cm; sarrafo em Pinus  ou Cedrinho nas dimensões de 10 x 2,5 cm e 5 x 2,5 cm; inclusive acessórios e a mão-de-obra necessária para a execução da empena e do tarugamento.</t>
  </si>
  <si>
    <t>070700</t>
  </si>
  <si>
    <t>Fornecimento, transporte e colocação de forro:</t>
  </si>
  <si>
    <t>070701</t>
  </si>
  <si>
    <t>Forro com tábua de pinho de 10x1cm ou pinus, fixada em sarrafos de 10x2,5cm</t>
  </si>
  <si>
    <t>Será medido por área de forro executado (m²).
O item remunera o fornecimento de tábuas em pinho ou pinus , tipo macho e fêmea de 1 x 10 cm; sarrafo em Pinus ou Cedrinho nas dimensões de 10 x 2,5 cm e 5 x 2,5 cm; inclusive acessórios e a mão-de-obra necessária para execução do forro e do tarugamento.</t>
  </si>
  <si>
    <t>070702</t>
  </si>
  <si>
    <t>Forro treliçado em madeira de lei (Massaranduba) - 5 x 5 cm</t>
  </si>
  <si>
    <t>Será medido por área de forro executado (m²).
O item remunera o fornecimento de ripas em Massaranduba de 5 x 5 cm; inclusive acessórios e a mão-de-obra necessária para a execução do forro e do tarugamento.</t>
  </si>
  <si>
    <t>070703</t>
  </si>
  <si>
    <t>Forro de PVC em painéis lineares encaixados entre si e fixados em estrutura de aço (Metalon), dimensões 100x6000 mm</t>
  </si>
  <si>
    <t>Será medido por área de forro instalado (m²).
O item remunera o fornecimento e instalação de forro alveolar extrudado, em lâminas de PVC rígido, auto-extingüível, imune à corrosão, resistente a álcool e materiais de limpeza, constituído por: lâminas com largura de 100 mm e espessuras de 8 a 10 mm, estrutura de sustentação primária, em tubos de aço (Metalon) de 20 x 20 mm, espessura de 1,0 mm, com espaçamento máximo de: 500 mm, estrutura de sustentação secundária em perfil cartola de 1 1/4" x 5/8", espessura de 0,7 mm, com espaçamento máximo de: 1000 mm, materiais acessórios para fixação; cantoneiras em PVC, para arremates em geral.</t>
  </si>
  <si>
    <t>070704</t>
  </si>
  <si>
    <t>Forro de gesso fixo monolítico com placa pré-moldada, encaixe macho-fêmea (espessura: 30 mm)</t>
  </si>
  <si>
    <t>Será medido por área de placas instaladas (m²).
O item remunera o fornecimento e instalação de placas de gesso fixo para a execução de forros, sancas ou arremates laterais, por meio de tirantes e perfis metálicos; remunera também: recortes de interferência, rejunte entre as placas com acabamento liso, execução de juntas de dilatação quando necessário e arremates junto às paredes ou anteparos com moldura.</t>
  </si>
  <si>
    <t>070705</t>
  </si>
  <si>
    <t>Forro de gesso acartonado  fixo monolítico,  suspensos por pendurais de arame galvanizado nº 18 painel, e=12,5 mm</t>
  </si>
  <si>
    <t xml:space="preserve">Será medido por área desenvolvida de forro executado (m²).
O item remunera o fornecimento e instalação de forro monolítico em gesso para uso interno "drywall", retos ou curvos, horizontais ou inclinados constituído por:
A) Estrutura em perfis leves de aço galvanizado com zincagem tipo B ( 260 g / m² ), compreendendo: perfis de aço com espessura de 0,50 mm, denominados canaletas longitudinais, ou perfil tabica, espaçados a cada 60 cm; união em aço para a fixação dos perfis longitudinais, entre si; presilhas de regulagem em aço, para a fixação dos perfis nos pendurais de sustentação do forro; suspensão com regulagem em aço galvanizado para a fixação dos montantes; pendurais em arame galvanizado nº 10 ( BWG ); parafusos autoperfurantes e atarrachantes, galvanizados para a fixação das chapas e perfil / perfil;
B) Uma chapa, fixada na face externa da estrutura, industrializada a partir da gipsita natural e cartão duplex, tipo Standard ( ST ), com espessura de 12,5 mm;
C) Fita de papel microperfurada, empregada nas juntas entre chapas;
D) Fita de papel, com reforço metálico, para acabamento e proteção das chapas nos cantos salientes, quando houver;
E) Massa especial para rejuntamento de pega rápida em pó, para o preparo da superfície a ser calafetada, e massa especial para a calafetação e colagem das chapas;
F) Remunera também todo o material acessório, equipamentos e a mão-de-obra necessária para a execução de forros, de acordo com as recomendações e especificações dos fabricantes, inclusive a execução de recortes para luminárias, pilares ou vigas, não devendo ser descontados os vãos decorrentes.
H) Após o rejuntamento, os forros em chapas de gesso deverão apresentar a superfície lisa, monolítica e sem junta aparente, para receber acabamento final em pintura;
</t>
  </si>
  <si>
    <t>070800</t>
  </si>
  <si>
    <t>Impermeabilização de lajes</t>
  </si>
  <si>
    <t>070801</t>
  </si>
  <si>
    <t>Regularização sarrafeada de base para revestimento de piso com argamassa de cimento e areia sem peneirar espessura: 3 cm / traço: 1:3</t>
  </si>
  <si>
    <t>Será medido pela área onde será executado, na espessura mínima de 3 cm (m²).
O item remunera o fornecimento de cimento, areia e a mão-de-obra necessária para a regularização do contra piso acertando o contra-piso para o recebimento do piso com a utilização de régua para um perfeito acabamento.</t>
  </si>
  <si>
    <t>070802</t>
  </si>
  <si>
    <t>Impermeabilização com manta asfáltica pré-fabricada com espessura mínima de 4mm</t>
  </si>
  <si>
    <t>Será medido por área de superfície impermeabilizada (m²).
O item remunera o fornecimento de impermeabilização flexível com manta asfáltica préfabricada, compreendendo:
A) Manta asfáltica pré-fabricada, com as características técnicas impressas na manta:
  Classificação, conforme NBR 9952, tipo III;
  Espessura mínima de 4 mm;
  Armadura interna com filme de poliéster ( não tecido de poliéster ), destinada a absorver esforços conferindo resistência mecânica à manta;
  Carga máxima de resistência à tração nos sentidos longitudinal e transversal &gt; 400 N;
  Alongamento mínimo nos sentidos longitudinal e transversal &gt; 30%;
  Absorção de água &lt; 1%;
  Flexibilidade a baixa temperatura &lt; (-)5ºC;
  Resistência ao impacto, à temperatura de 0ºC &gt; 4,9 J;
  Escorrimento mínimo &gt; 95ºC;
  Estabilidade dimensional &lt; 1%;
  Flexibilidade após envelhecimento acelerado &lt; 5ºC;
  Acabamento em polietileno em ambas as faces, ou uma das faces em areia e outra em polietileno;
B) Solução asfáltica composta por asfalto modificado e solventes orgânicos, para a imprimação da superfície onde será aplicada a manta, com as características técnicas:
  Densidade &gt; 0,90 g/cm³, conforme NBR 5829;
  Secagem ao toque &lt; 2h40min, conforme NBR 9558;
 C) Materiais acessórios e a mão-de-obra necessária para a execução dos serviços</t>
  </si>
  <si>
    <t>070803</t>
  </si>
  <si>
    <t>Proteção mecânica de superfície sujeita a pouco trânsito com com argamassa de areia e cimento traço 1:3 e=3,00cm</t>
  </si>
  <si>
    <t>Será medido pela área revestida com argamassa traço 1:3 (m²).
O item remunera o fornecimento de cimento, areia e a mão-de-obra necessária para a execução da argamassa para proteção de manta asfaltica.</t>
  </si>
  <si>
    <t>080000</t>
  </si>
  <si>
    <t>INSTALAÇÕES HIDRÁULICAS</t>
  </si>
  <si>
    <t>080100</t>
  </si>
  <si>
    <t>Fonecimento e instalação de:</t>
  </si>
  <si>
    <t>080101</t>
  </si>
  <si>
    <t>Torneira de pressão para uso geral, amarela, p/ jardim</t>
  </si>
  <si>
    <t>Será medido por unidade de torneira instalada (un).
O item remunera o fornecimento e instalação de torneira curta com rosca, para uso geral, em latão fundido sem acabamento de 1/2" ou 3/4"; inclusive materiais acessórios necessários à  instalação e ligação à rede de água.</t>
  </si>
  <si>
    <t>080102</t>
  </si>
  <si>
    <t>Torneira de pressão metálica com arejador, cromada, para uso em tanques.</t>
  </si>
  <si>
    <t>Será medido por unidade de torneira instalada (un).
O item remunera o fornecimento e instalação de torneira curta com rosca, para uso geral, em latão fundido cromado de 1/2" ou 3/4"; inclusive materiais acessórios necessários à instalação e ligação à rede de água.</t>
  </si>
  <si>
    <t>080103</t>
  </si>
  <si>
    <t>Torneira de pressão metálica para pia de cozinha e laboratórios, bica móvel, de mesa / parede</t>
  </si>
  <si>
    <t>Será medido por unidade de torneira instalada (un).
O item remunera o fornecimento e instalação de torneira para pia com bica móvel e arejador, para instalação em parede ou mesa, em latão fundido cromado de 3/4" ou 1/2"; inclusive materiais acessórios necessários à instalação e ligação à rede de água.</t>
  </si>
  <si>
    <t>080104</t>
  </si>
  <si>
    <t>Torneira de pressão metálica cromada e com arejador para lavatório de mesa / parede</t>
  </si>
  <si>
    <t>Será medido por unidade de torneira instalada (un).
O item remunera o fornecimento e instalação de torneira de mesa, modelo compacto para lavatórios ou cubas pequenas, com acionamento por meio de válvula de sistema hidromecânico, acabamento cromado, diâmetro nominal de 1/2" ou 3/4", inclusive materiais acessórios necessários à instalação e ligação à rede de água.</t>
  </si>
  <si>
    <t>080105</t>
  </si>
  <si>
    <t>Torneira de boia para Caixa d'água Ø 32mm.</t>
  </si>
  <si>
    <t>Será medido por unidade de torneira instalada (un).
O item remunera o fornecimento e a instalação da torneira de bóia, com diâmetro nominal de 1", inclusive material de vedação.</t>
  </si>
  <si>
    <t>080106</t>
  </si>
  <si>
    <t>Torneira elétrica automática, 5400 W</t>
  </si>
  <si>
    <t>Será medido por unidade de torneira instalada (un).
O item remunera o fornecimento de torneira elétrica, constituída por: torneira branca, termoplástica, potência na faixa de 4.800 / 5.500 W, bica móvel com arejador, 3 temperaturas (quente, morna e fria), com tolerância de mais ou menos 5%, resistência de liga especial e contato de prata; remunera também materiais acessórios e a mão-de-obra necessária para a sua instalação e ligação às redes de energia elétrica e água.</t>
  </si>
  <si>
    <t>080200</t>
  </si>
  <si>
    <t>Fornecimento e instalação de:</t>
  </si>
  <si>
    <t>080201</t>
  </si>
  <si>
    <t>Válvula de descarga metálica com registro interno e canopla,D: 32mm (1 1/4") ou 40mm (1 1/2)</t>
  </si>
  <si>
    <t>Será medido por unidade de válvula de descarga instalada (un).
O item remunera o fornecimento e instalação da válvula de descarga, com registro próprio, em latão ou bronze, com acabamento cromado liso, diâmetro nominal de 1 1/4" ou 1 1/2",  inclusive materiais acessórios de vedação e o tubo de descida.</t>
  </si>
  <si>
    <t>080202</t>
  </si>
  <si>
    <t>Caixa de descarga de sobrepor (suspensa) de plástico</t>
  </si>
  <si>
    <t>Será medido por unidade de caixas de descarga instalada (un).
O item remunera o fornecimento e instalação de caixas de descargas de PVC completa com capacidade mínima de 9l com tubo de ligação, boia e tubo de descida,  inclusive materiais acessórios de vedação.</t>
  </si>
  <si>
    <t>080203</t>
  </si>
  <si>
    <t>Grelha metálica c/ porta grelha para ralo, inox c/ fecho 10x10</t>
  </si>
  <si>
    <t>Será medido por unidade instalada (un).
O item remunera o fornecimento da mão-de-obra, inclusive materiais acessórios, necessários para a instalação de grelha metálica inox com caxílho.</t>
  </si>
  <si>
    <t>080204</t>
  </si>
  <si>
    <t>Grelha metálica c/ porta grelha para caixa sifonada, inox, com fecho giratório 15 x 15 cm</t>
  </si>
  <si>
    <t>080205</t>
  </si>
  <si>
    <t>Lavatório de louça para coluna (somente lavatório completo, sem a coluna)</t>
  </si>
  <si>
    <t>Será medido por unidade de lavatório instalado (un).
O item remunera o fornecimento e a instalação do lavatório de louça, sem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</si>
  <si>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080206</t>
  </si>
  <si>
    <t>Lavatório de louça, com coluna completo.</t>
  </si>
  <si>
    <t>Será medido por unidade instalada (un).
O item remunera o fornecimento e a instalação do lavatório constituído por: lavatório de louça com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</si>
  <si>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080207</t>
  </si>
  <si>
    <t>Lavatório de louça, sem coluna completa para fixação direta.</t>
  </si>
  <si>
    <t>Será medido por unidade instalada (un).
O item remunera o fornecimento e a instalação do lavatório constituído por: lavatório de louça sem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</si>
  <si>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080208</t>
  </si>
  <si>
    <t xml:space="preserve">Chuveiro Elétrico automático,220v-5400w </t>
  </si>
  <si>
    <t>Será medido por unidade de chuveiro instalado (un).
O item remunera o fornecimento e instalação do chuveiro elétrico com potência de 5.400 W para 220 V, com resistência blindada, inclusive materiais acessórios necessários à instalação e ligação às redes elétrica e de água.</t>
  </si>
  <si>
    <t>080209</t>
  </si>
  <si>
    <t>Vaso sanitário com caixa acoplada branca.</t>
  </si>
  <si>
    <t>1) Será medido por unidade (conjunto) instalado (un).
O item remunera o fornecimento do conjunto de bacia sifonada em louça e caixa acoplada conforme as normas vigentes NBR 15097 e NBR 15099. Remunera também: bolsa de borracha; anel de borracha de expansão de 4"; tubo de ligação com canopla, parafusos niquelados; massa de vidro para fixação e assentamento da base; materiais acessórios e a mão-de-obra necessária para a instalação e ligação às redes de água e esgoto.</t>
  </si>
  <si>
    <t>080210</t>
  </si>
  <si>
    <t>Vaso sanitário convencional branca.</t>
  </si>
  <si>
    <t>Será medido por unidade instalada (un).
O item remunera o fornecimento da bacia sifonada de louça conforme as normas vigentes NBR 15097 e NBR 15099. Remunera também: bolsa de borracha; anel de borracha de expansão de 4"; tubo de ligação com canopla, parafusos niquelados; massa de vidro para fixação e assentamento da base; materiais acessórios e a mão-de-obra necessária para a instalação e ligação às redes de água e esgoto.</t>
  </si>
  <si>
    <t>080300</t>
  </si>
  <si>
    <t xml:space="preserve">Fornecimento e instalação de registro de pressão: </t>
  </si>
  <si>
    <t>Será medido por unidade de registro instalado (un).
O item remunera o fornecimento e instalação de registro de pressão em latão fundido, diâmetro nominal e acabamento conforme indicado, inclusive materiais acessórios e de vedação.</t>
  </si>
  <si>
    <t>080303</t>
  </si>
  <si>
    <t>Tipo base,  roscável 3/4" (para tubo soldável ou ppr dn 25mm/cpvc dn 22mm), inclusive acabamento e canopla cromados</t>
  </si>
  <si>
    <t>080304</t>
  </si>
  <si>
    <t>Tipo base,  roscável 1/2" (para tubo soldável ou ppr dn 20mm/cpvc dn 15mm), inclusive acabamento e canopla cromados</t>
  </si>
  <si>
    <t>080400</t>
  </si>
  <si>
    <t>Fornecimento e instalação de registro de gaveta com e sem acabamento:</t>
  </si>
  <si>
    <t>Será medido por unidade de registro instalado (un).
O item remunera o fornecimento e instalação de registro de gaveta em latão fundido, diâmetro e acabamento como especificado, inclusive materiais acessórios e de vedação.</t>
  </si>
  <si>
    <t>080401</t>
  </si>
  <si>
    <t>Acabamento bruto diâmetro 15mm (1/2")</t>
  </si>
  <si>
    <t>080402</t>
  </si>
  <si>
    <t>Acabamento bruto diâmetro 20mm (3/4")</t>
  </si>
  <si>
    <t>080403</t>
  </si>
  <si>
    <t>Acabamento bruto diâmetro 25mm (1")</t>
  </si>
  <si>
    <t>080404</t>
  </si>
  <si>
    <t>Acabamento bruto diâmetro 40mm (1 1/2")</t>
  </si>
  <si>
    <t>080405</t>
  </si>
  <si>
    <t>Acabamento bruto diâmetro 50mm (2") (Registro Geral - próx. a caixa d'água)</t>
  </si>
  <si>
    <t>080406</t>
  </si>
  <si>
    <t>Com canopla diâmetro 15mm (1/2") - (acabamento cromado)</t>
  </si>
  <si>
    <t>080407</t>
  </si>
  <si>
    <t>Com canopla diâmetro 20mm (3/4") - (acabamento cromado)</t>
  </si>
  <si>
    <t>080408</t>
  </si>
  <si>
    <t>Com canopla diâmetro 25mm (1") - (acabamento cromado)</t>
  </si>
  <si>
    <t>080409</t>
  </si>
  <si>
    <t>Com canopla diâmetro 32mm (1 1/4") - (acabamento cromado)</t>
  </si>
  <si>
    <t>080410</t>
  </si>
  <si>
    <t>Com canopla diâmetro 40mm (1 1/2") - (acabamento cromado)</t>
  </si>
  <si>
    <t>080500</t>
  </si>
  <si>
    <t>Serviços de fixação de:</t>
  </si>
  <si>
    <t>080501</t>
  </si>
  <si>
    <t>Lavatório (inclui apenas serviço de fixação)</t>
  </si>
  <si>
    <t>Será medido por unidade instalada (un).
O item remunera a instalação do lavatório constituído por: lavatório de louça com ou sem coluna; torneira de mesa, sifão cromado, tubo de ligação cromado com canopla; válvula metálica  e ligação à rede de esgoto.</t>
  </si>
  <si>
    <t>080502</t>
  </si>
  <si>
    <t>Vaso sanitário (inclui apenas serviço de fixação)</t>
  </si>
  <si>
    <t>Será medido por unidade instalada (un).
O item remunera a mão de obra para instalação da bacia sifonada de louça, bolsa de borracha; anel de borracha de expansão de 4"; tubo de ligação com canopla, parafusos niquelados; massa de vidro para fixação e assentamento da base e a instalação e ligação às redes de água e esgoto.</t>
  </si>
  <si>
    <t>080600</t>
  </si>
  <si>
    <t>Fornecimento, transporte e instalação de:</t>
  </si>
  <si>
    <t>080601</t>
  </si>
  <si>
    <t>Conjunto elevatório motor-bomba (bomba centrífuga) de 3/4 HP</t>
  </si>
  <si>
    <t xml:space="preserve">Será medido por unidade de conjunto motor-bomba instalado e testado de acordo com a vazão exigida em projeto (un).
O item remunera o fornecimento e instalação de conjunto motor-bomba centrífuga com multiestágio trifásico, potência de 13/4HP, para vazões de no mínimo 10,8 m³/h com altura manométrica mínima de 20m, remunera também materiais complementares e acessórios como chumbadores e a mão-de-obra necessária para a fixação, instalação completa e realização dos testes de funcionamento.
</t>
  </si>
  <si>
    <t>080700</t>
  </si>
  <si>
    <t>Fornecimento, transporte e instalação da rede de água fria em tubo em PVC:</t>
  </si>
  <si>
    <t>Será medido por comprimento (m):
O item remunera o fornecimento e instalação de tubos de PVC rígido soldável  ou roscável de diâmetro especificado; para rede de água fria, inclusive conexões e materiais acessórios; abertura e fechamento de rasgos, para tubulações embutidas; ou escavação e reaterro apiloado de valas com profundidade média de 60 cm, para tubulações enterradas; ou fixação por grampos ou presilhas quando a tubulação for aparente.</t>
  </si>
  <si>
    <t>080701</t>
  </si>
  <si>
    <t>Roscável de 1/2" (inclui serviços de: execução de rasgo em alvenaria e enchimento de rasgo em alvenaria com argamassa para passagem da tubulação)</t>
  </si>
  <si>
    <t>080702</t>
  </si>
  <si>
    <t>Roscável de 3/4" (inclui serviços de: execução de rasgo em alvenaria e enchimento de rasgo em alvenaria com argamassa para passagem da tubulação)</t>
  </si>
  <si>
    <t>080703</t>
  </si>
  <si>
    <t>Roscável de 1" (inclui serviços de: execução de rasgo em alvenaria e enchimento de rasgo em alvenaria com argamassa para passagem da tubulação)</t>
  </si>
  <si>
    <t>080704</t>
  </si>
  <si>
    <t>Tubo PVC soldável  20mm (com conexões), incluindo serviços de rasgo e enchimento de rasgo em alvenaria com argamassa para passagem de tubulação</t>
  </si>
  <si>
    <t>080705</t>
  </si>
  <si>
    <t>Tubo PVC soldável  25mm (com conexões), incluindo serviços de rasgo e enchimento de rasgo em alvenaria com argamassa para passagem de tubulação</t>
  </si>
  <si>
    <t>080706</t>
  </si>
  <si>
    <t>Tubo PVC soldável  32mm (com conexões), incluindo serviços de rasgo e enchimento de rasgo em alvenaria com argamassa para passagem de tubulação</t>
  </si>
  <si>
    <t>080707</t>
  </si>
  <si>
    <t>Tubo PVC soldável  40mm (com conexões), incluindo serviços de rasgo e enchimento de rasgo em alvenaria com argamassa para passagem de tubulação</t>
  </si>
  <si>
    <t>080708</t>
  </si>
  <si>
    <t>Tubo PVC soldável  50mm (com conexões), incluindo serviços de rasgo e enchimento de rasgo em alvenaria com argamassa para passagem de tubulação</t>
  </si>
  <si>
    <t>080709</t>
  </si>
  <si>
    <t>Tubo PVC soldável  60mm (com conexões), incluindo serviços de rasgo e enchimento de rasgo em alvenaria com argamassa para passagem de tubulação</t>
  </si>
  <si>
    <t>080800</t>
  </si>
  <si>
    <t>Fornecimento, transporte e instalação de reservatório d´água:</t>
  </si>
  <si>
    <t>Será medido por unidade de reservatório instalado (un).
O item remunera o fornecimento de reservatório com capacidade especificada destinado ao armazenamento de água, constituído por: corpo cilíndrico em polietileno ou fibra de vidro, acabamento interno liso para evitar o crescimento e proliferação de algas e fungos; tampa superior de encaixe ou alçapão para inspeção; furações para: entrada, saída e ladrão e a mão-de-obra necessária para o transporte interno, assentamento e instalação completa do reservatório.</t>
  </si>
  <si>
    <t>080801</t>
  </si>
  <si>
    <t xml:space="preserve">De polietileno cilindrico com tampa, capacidade 1.000 litros </t>
  </si>
  <si>
    <t>080802</t>
  </si>
  <si>
    <t xml:space="preserve">De polietileno cilíndrico com tampa, capacidade 1.500 litros </t>
  </si>
  <si>
    <t>080803</t>
  </si>
  <si>
    <t xml:space="preserve">De polietileno cilíndrico com tampa, capacidade 3.000 litros </t>
  </si>
  <si>
    <t>080804</t>
  </si>
  <si>
    <t xml:space="preserve">De polietileno cilíndrico com tampa, capacidade 5.000 litros </t>
  </si>
  <si>
    <t>080805</t>
  </si>
  <si>
    <t xml:space="preserve">Em fibra de vidro cilíndrico com tampa, capacidade 10.000 litros </t>
  </si>
  <si>
    <t>080806</t>
  </si>
  <si>
    <t>Em fibra de vidro cilíndrico com tampa, capacidade 15.000 litros</t>
  </si>
  <si>
    <t>Em fibra de vidro cilíndrico com tampa, capacidade 20.000 litros</t>
  </si>
  <si>
    <t>080900</t>
  </si>
  <si>
    <t>Dispenser em plástico ABS</t>
  </si>
  <si>
    <t>080901</t>
  </si>
  <si>
    <t xml:space="preserve">Saboneteira tipo dispenser, para refil de 800ml </t>
  </si>
  <si>
    <t>Será medido por unidade de saboneteira instalada (un).
O item remunera o fornecimento de saboneteira tipo dispenser, constituída por reservatório em plástico ABS, para refil de 800 ml de sabão líquido tipo gel, materiais acessórios e a mão-de-obra necessária para a instalação da saboneteira; não remunera o fornecimento do refil.</t>
  </si>
  <si>
    <t>080902</t>
  </si>
  <si>
    <t>Porta alcool gel tipo dispenser, para refil de 800ml</t>
  </si>
  <si>
    <t>Será medido por unidade de dispenser instalada (un).
O item remunera o fornecimento de porta alcool gel tipo dispenser, constituída por reservatório em plástico ABS, para refil de 800 ml de alcool tipo gel, materiais acessórios e a mão-de-obra necessária para a instalação da saboneteira; não remunera o fornecimento do refil.</t>
  </si>
  <si>
    <t>080903</t>
  </si>
  <si>
    <t>Dispenser toalheiro em ABS para folhas de papel</t>
  </si>
  <si>
    <t>Será medido por unidade de dispenser toalheiro instalado (un).
O item remunera o fornecimento e instalação do porta-papel de parede (dispenser toalheiro), em plástico ABS branco, com fecho de segurança, para papel com duas, ou três dobras,  inclusive material de fixação.</t>
  </si>
  <si>
    <t>081000</t>
  </si>
  <si>
    <t>Fornecimento, transporte e instalação de bebedouro:</t>
  </si>
  <si>
    <t>081001</t>
  </si>
  <si>
    <t>Bebedouro tipo cocho, C = 200 cm em alvenaria, revestido em azulejo, com filtro e sem refrigeração, 5 torneiras metálicas de parede, com ligação hidro-sanitária  (conforme desenho caderno de especificações)</t>
  </si>
  <si>
    <t>Será medido pela quantidade de cochos construidos (un).
O item remunera a construção de cocho destinado ao uso como bebedouro com largura de 200 cm, altura 70 cm e profundidade de 45 cm, composto de 5 torneiras metálicas para usos geral, instalações hidrosanitária. Remunera também o revestimento em cerâmica (15 x 15 cm) preferencialmente na cor branca e a instalação de um filtro industrial (carcaça e elemento filtrante) com vazão mínima de 1.000 l/h instalado à rede hidraúlica.</t>
  </si>
  <si>
    <t>081100</t>
  </si>
  <si>
    <t>Outros (Fornecimento e instalação):</t>
  </si>
  <si>
    <t>081101</t>
  </si>
  <si>
    <t>Mictório de aço inoxidável coletivo (completo)</t>
  </si>
  <si>
    <t>Será medido por comprimento, na projeção horizontal, de mictório instalado (m).
O item remunera o fornecimento e instalação do mictório coletivo constituído por: mictório coletivo em aço inoxidável; sifão cromado tipo copo de 1 1/2"x 2"; tubo de ligação cromado com canopla; válvula cromada de 1 1/2" para ligação ao sifão; parafusos para fixação; materiais acessórios necessários para sua instalação e ligação à rede de esgoto.</t>
  </si>
  <si>
    <t>081102</t>
  </si>
  <si>
    <t>Mictório de louça individual (completo)</t>
  </si>
  <si>
    <t>Será medido por unidade de mictório instalado (un).
O item remunera o fornecimento e a instalação do mictório constituído por: mictório com sifão integrado auto-aspirante em louça; jogo de acessórios para mictório com tubo flexível para interligação à rede de água; sistema de fixação por meio de parafusos; materiais acessórios necessários para sua instalação e ligação às redes de água e esgoto.</t>
  </si>
  <si>
    <t>081103</t>
  </si>
  <si>
    <t>Porta -papel de louça branca</t>
  </si>
  <si>
    <t>Será medido por unidade instalada (un).
O item remunera o fornecimento e a instalação de porta-papel de louça de 15 x 15 cm; cimento, areia, cimento branco, inclusive materiais acessórios necessários para a argamassa de assentamento e rejuntamento.</t>
  </si>
  <si>
    <t>081104</t>
  </si>
  <si>
    <t>Saboneteira de louça branca sem alça</t>
  </si>
  <si>
    <t>Será medido por unidade instalada (un).
O item remunera o fornecimento e a instalação de saboneteira de louça de 15 x 15 cm; cimento, areia, cimento branco, inclusive materiais acessórios necessários para a argamassa de assentamento e rejuntamento.</t>
  </si>
  <si>
    <t>081105</t>
  </si>
  <si>
    <t>Porta-toalha de louça branca</t>
  </si>
  <si>
    <t>Será medido por unidade de porta-toalhas instalado (un).
O item remunera o fornecimento e a instalação de porta-toalhas de louça com bastão; cimento, areia, cimento branco, inclusive materiais acessórios necessários para a argamassa de assentamento e rejuntamento.</t>
  </si>
  <si>
    <t>081106</t>
  </si>
  <si>
    <t>Ralo Seco PVC quadrado 100 X 40mm com grelha branca</t>
  </si>
  <si>
    <t>Será medido por unidade de ralo instalado (un).
O item remunera o fornecimento e instalação de ralo seco em PVC rígido, de 100 x 40 mm, com grelha de PVC, inclusive materiais acessórios.</t>
  </si>
  <si>
    <t>081107</t>
  </si>
  <si>
    <t>Ducha higiênica com registro para controle do fluxo de água 1/2"</t>
  </si>
  <si>
    <t>Será medido por unidade instalada (un).
O item remunera o fornecimento e a instalação da ducha higiênica manual com registro para controle de fluxo de águas de 1/2" cromada, inclusive materiais acessórios necessários à instalação e ligação à rede de água.</t>
  </si>
  <si>
    <t>081108</t>
  </si>
  <si>
    <t>Lavatório de louça de embutir (cuba), com torneira de pressão e acessórios.</t>
  </si>
  <si>
    <t>Será medido por unidade instalada (un).
O item remunera o fornecimento e instalação da cuba de louça de embutir para lavatório, torneira de mesa para lavatório acabamento em latão cromado de 1/2",   sifão cromado de 1" x 1 1/2"; tubo de ligação cromado com canopla; válvula metálica de 1" para ligação ao sifão, materiais acessórios necessários para sua instalação em bancadas e ligação à rede de esgoto.</t>
  </si>
  <si>
    <t>090000</t>
  </si>
  <si>
    <t>INSTALAÇÕES SANITÁRIAS</t>
  </si>
  <si>
    <t>090100</t>
  </si>
  <si>
    <t>090101</t>
  </si>
  <si>
    <t>Caixa de Inspeção ou passagem em alvenaria  60 X 60 X 60 cm, inclusive tampa em concreto, escavação, reaterro e bota-fora</t>
  </si>
  <si>
    <t>Será medido por unidade de caixa executada (un).
O item remunera o fornecimento de materiais e mão-de-obra necessários para a execução do caixa de inspenção com dimensões descritas, constituído por: alvenaria de tijolo comum com revestimento em argamassa: fundo de concreto e cinta de amarração superior para apoio do tampão em concreto; remunera também os serviços de escavação, escoramento da vala,  reaterro e disposição das sobras e impermeabilização interna através de pintura de proteção asfaltica em duas demãos.</t>
  </si>
  <si>
    <t>090102</t>
  </si>
  <si>
    <t>Caixa de Inspeção ou passagem em alvenaria  60 X 60 X 60 cm, inclusive tampa em grelha de aço, escavação, reaterro e bota-fora</t>
  </si>
  <si>
    <t>Será medido por unidade de caixa executado (un).
O item remunera o fornecimento de materiais e mão-de-obra necessários para a execução do caixa de inspenção com dimensões descritas, constituído por: alvenaria de tijolo comum com revestimento em argamassa: fundo de concreto e cinta de amarração superior para apoio do tampão em grelha de aço; remunera também os serviços de escavação, escoramento da vala,  reaterro e disposição das sobras e impermeabilização interna através de pintura de proteção asfaltica em duas demãos..</t>
  </si>
  <si>
    <t>090103</t>
  </si>
  <si>
    <t>Caixa de passagem em alvenaria e tampa de concreto, fundo de brita 50 x 50 x  60cm, inclusive escavação, reaterro e bota fora.</t>
  </si>
  <si>
    <t>Será medido por unidade de caixa executada (un).
O item remunera o fornecimento de materiais e mão-de-obra necessários para a execução do caixa de inspenção com dimensões descritas, constituído por: alvenaria de tijolo comum com revestimento em argamassa: fundo de brita 1 e cinta de amarração superior para apoio do tampão em concreto; remunera também os serviços de escavação, escoramento da vala,  reaterro e disposição das sobras e impermeabilização interna através de pintura de proteção asfaltica em duas demãos..</t>
  </si>
  <si>
    <t>090104</t>
  </si>
  <si>
    <t>Caixa de gordura préfabricada simples volume de 120 litros.</t>
  </si>
  <si>
    <t>Será medido por unidade de caixa executada (un).
O item remunera o fornecimento de materiais e mão-de-obra necessários para a execução do caixa de gordura com o volume descrito, prémoldada com tampa; remunera também os serviços de escavação, e limpeza.</t>
  </si>
  <si>
    <t>090105</t>
  </si>
  <si>
    <t>Canaletas   de   águas   pluviais,   em concreto  moldado in-loco, largura 30cm, com grelha em barra redonda de 3/4".</t>
  </si>
  <si>
    <t>Será medido pelo comprimento, aferido na projeção horizontal do desenvolvimento, das canaletas instaladas (m).
O item remunera o fornecimento de materiais e a mão-de-obra necessária para a construção de canaletas, compreendendo os serviços de locação, regularização do terreno, fornecimento de concreto usinado ou feito em obra com fck de 20 MPa, cimento e areia, inclusive perdas;  execução de argamassa de cimento e areia e o rejuntamento das guias. Remunera também a escavação, uma demão de fundo anticorrosivo, duas demãos de esmalte reaterro e retirada do excedente escavado.</t>
  </si>
  <si>
    <t>090106</t>
  </si>
  <si>
    <t>Canaletas   de   águas   pluviais,  em concreto  moldado in-loco, largura 30cm com tampa de concreto pré-moldada perfurada para canaleta.</t>
  </si>
  <si>
    <t>Será medido pelo comprimento, aferido na projeção horizontal do desenvolvimento, das canaletas instaladas (m).
O item remunera o fornecimento de materiais e a mão-de-obra necessária para a construção de canaletas, compreendendo os serviços de locação, regularização do terreno, fornecimento de concreto usinado ou feito em obra com fck de 20 MPa, cimento e areia, inclusive perdas;  execução de argamassa de cimento e areia e o rejuntamento das guias. Remunera também a confecção e instalação de tampa de concreto com largura de 350mm, comprimento 1000mm e espessutra 50mm, compreendendo os serviços de forma, lançamento de concreto fck mínimo 20 MPa usinado ou preparado em obra e a instalação destas sobre as canaletas, Remunera também a escavação, reaterro e retirada do excedente escavado terreno.</t>
  </si>
  <si>
    <t>090107</t>
  </si>
  <si>
    <t>Tampa de concreto pré-moldada perfurada para canaleta, largura 35 cm</t>
  </si>
  <si>
    <t>Será medido pelo comprimento, aferido no comprimento das tampas colocadas na canaleta (m).
O item remunera o fornecimento de materiais e a mão-de-obra necessária para a construção e instalação de tampas de canaletas com largura de 35cm, comprimento 60cm e espessutra 5cm, compreendendo os serviços de forma, lançamento de concreto fck mínimo 20 MPa usinado ou preparado em obra e a instalação destas sobre as canaletas.</t>
  </si>
  <si>
    <t>090200</t>
  </si>
  <si>
    <t>Canaleta em tubo de concreto meia-cana para águas pluviais</t>
  </si>
  <si>
    <t>Será medido pelo comprimento, aferido na projeção horizontal do desenvolvimento, das canaletas instaladas (m).
O item remunera o fornecimento de materiais e a mão-de-obra necessária para a instalação de canaletas pré-moldadas meia cana tipo macho fêmea ou ponta e bolsa, compreendendo os serviços de preparação, regularização do terreno e berço em solo cimento no traço 1:10 para acomodação das canaletas, fornecimento cimento e areia, inclusive perdas para execução de argamassa de cimento e areia e o rejuntamento. Remunera também a escavação e transporte em cançamba.</t>
  </si>
  <si>
    <t>090201</t>
  </si>
  <si>
    <t>Canaleta em tubo de concreto meia-cana para águas pluviais, Ø 300 mm</t>
  </si>
  <si>
    <t>090202</t>
  </si>
  <si>
    <t>Canaleta em tubo de concreto meia-cana para águas pluviais, Ø 400 mm</t>
  </si>
  <si>
    <t>090203</t>
  </si>
  <si>
    <t>Canaleta em tubo de concreto meia-cana para águas pluviais, Ø 500 mm</t>
  </si>
  <si>
    <t>090300</t>
  </si>
  <si>
    <t>Fornecimento,transporte e instalação de tubulação em PVC esgoto diâmetros descritos:</t>
  </si>
  <si>
    <t>Será medido por comprimento de tubulação executada (m).
Os itens a seguir remunera o fornecimento e instalação de tubos de PVC rígido, diâmetro nominal de especificado com ponta e bolsa e anel de borracha; para esgoto domiciliar, inclusive conexões e materiais acessórios; abertura e fechamento de rasgos, para tubulações embutidas; ou escavação e reaterro apiloado de valas com profundidade média de 60 cm, para tubulações enterradas; ou fixação por grampos ou presilhas quando a tubulação for aparente.</t>
  </si>
  <si>
    <t>090301</t>
  </si>
  <si>
    <t>Diâmetro de 40 mm</t>
  </si>
  <si>
    <t>090302</t>
  </si>
  <si>
    <t xml:space="preserve">Diâmetro de 50 mm </t>
  </si>
  <si>
    <t>090303</t>
  </si>
  <si>
    <t>Diâmetro de 75 mm</t>
  </si>
  <si>
    <t>090304</t>
  </si>
  <si>
    <t>Diâmetro de 100 mm</t>
  </si>
  <si>
    <t>090305</t>
  </si>
  <si>
    <t>Diâmetro de 150 mm</t>
  </si>
  <si>
    <t>090400</t>
  </si>
  <si>
    <t>Outros:</t>
  </si>
  <si>
    <t>090402</t>
  </si>
  <si>
    <t>Cuba simples de aço inoxidável, cuba simples, 465 x 330 mm.</t>
  </si>
  <si>
    <t>Será medido por unidade instalada (un).
O item remunera o fornecimento e instalação da cuba simples de 465 x 330 mm, em aço inoxidável em bancadas, com os respetivos acessórios: sifão metálico tipo “copo” de 1” x 2”, válvula americana para pia de 3 1/2”, material de vedação para sua instalação e ligação à rede de esgoto.</t>
  </si>
  <si>
    <t>090403</t>
  </si>
  <si>
    <t>Cuba de aço inox 304, dimensões 80 x 50 x 30cm, e=0,8mm, com válvula cromada, sifão cromado, torneira cromada (PARA LAVAR PANELAS).</t>
  </si>
  <si>
    <t>Será medido por unidade instalada (un).
O item remunera o fornecimento e instalação da cuba simples de 80 x 50 x 30 cm, em aço inoxidável 304 em bancadas, com os respetivos acessórios: sifões metálicos tipo “copo” de 1” x 2”, válvulas americana para pia de 3 1/2”, torneira, material de vedação para sua instalação e ligação à rede de esgoto.</t>
  </si>
  <si>
    <t>090405</t>
  </si>
  <si>
    <t>Cuba dupla de aço inoxidável,  730 x 400 cm.</t>
  </si>
  <si>
    <t>Será medido por unidade instalada (un).
O item remunera o fornecimento e instalação da cuba dupla de 730 x 400 mm, em aço inoxidável em bancadas, com os respetivos acessórios: sifão metálico tipo “copo” de 1” x 2”, válvula americana para pia de 3 1/2”, material de vedação para sua instalação e ligação à rede de esgoto.</t>
  </si>
  <si>
    <t>090406</t>
  </si>
  <si>
    <t>Tanque de louça com coluna</t>
  </si>
  <si>
    <t>Será medido por unidade instalada (un).
O item remunera o fornecimento e a instalação do tanque constituído por: tanque com coluna em louça com capacidade para 22 litros, inclusiva sifão plástico de 1 1/4" x 2"; tubo em PVC de 2"; válvula em latão de 1 1/4’ x 2" para ligação ao sifão; conjunto para fixação de tanque; materiais acessórios necessários para sua instalação e ligação à rede de esgoto.</t>
  </si>
  <si>
    <t>090500</t>
  </si>
  <si>
    <t>Fornecimento e instalação de caixa sifonada:</t>
  </si>
  <si>
    <t>090501</t>
  </si>
  <si>
    <t>Em PVC, com grelha quadrada/redonda,150x150x75mm</t>
  </si>
  <si>
    <t>Será medido por unidade caixa instalada (un).
O item remunera o fornecimento e instalação da caixa sifonada, em PVC rígido, de 150 x 150 x 75 mm, inclusive grelha metálica e o material necessário para sua ligação à rede de esgoto.</t>
  </si>
  <si>
    <t>INSTALAÇÃO ELÉTRICA</t>
  </si>
  <si>
    <t>100100</t>
  </si>
  <si>
    <t>Fornecimento e instalação de globo tipo drops:</t>
  </si>
  <si>
    <t>100101</t>
  </si>
  <si>
    <t>Globo leitoso tamanho médio exceto lâmpada</t>
  </si>
  <si>
    <t>Será medido por unidade de luminária instalada (un).
O item remunera o fornecimento luminária tipo globo leitoso tamanho médio, inclusive materiais acessórios e a mão-de-obra necessária para a instalação.</t>
  </si>
  <si>
    <t>100102</t>
  </si>
  <si>
    <t>Globo leitoso tamanho médio completo inclusive lâmpada</t>
  </si>
  <si>
    <t>Será medido por unidade de luminária instalada (un).
O item remunera o fornecimento luminária tipo globo leitoso tamanho médio, com suporte de fixação e soquete para uma lâmpada incandescente de até 150 W, ou fluorescente compacta eletrônica com base E 27, inclusive materiais acessórios e a mão-de-obra necessária para a instalação inclusive o fornecimento de lâmpada fluorescente compacta até 25W ou LED de 10W.</t>
  </si>
  <si>
    <t>100200</t>
  </si>
  <si>
    <t>100201</t>
  </si>
  <si>
    <t xml:space="preserve">Hastes terra Copperweld 3/4"x 2,40m para aterramento </t>
  </si>
  <si>
    <t>Será medido por unidade de haste de aterramento instalada (un).
O item remunera o fornecimento de haste para aterramento em aço SAE 1010 / 1020, trefilado e revestido de cobre eletrolítico por eletrodeposição com camada de 254 microns, de 5/8" x 2,40 m, materiais acessórios e a mão-de-obra necessária para a instalação da haste e a conexão através da cordoalha de cobre nú com diâmetro de 10 mm²  ao aterramento existente.</t>
  </si>
  <si>
    <t>100300</t>
  </si>
  <si>
    <t>Fornecimento, transporte e instalação luminária em de calha comercial completa</t>
  </si>
  <si>
    <t>Será medido por unidade de luminária instalada (un).
O item remunera o fornecimento de luminária de sobrepor com corpo em chapa de aço pintada com ou sem refletor, conforme especificações do item com soquetes para lâmpada fluorescente de 18/20/32/40 W, inclusive materiais acessórios e a mão-de-obra necessária para a instalação da luminária; inclusive o fornecimento de lâmpada e reator e teste de funcionamento.</t>
  </si>
  <si>
    <t>100301</t>
  </si>
  <si>
    <t>Luminária fluorescente completa com 1 lâmpadas de 20W ou 16W, tipo calha de sobrepor</t>
  </si>
  <si>
    <t>100302</t>
  </si>
  <si>
    <t>Luminária fluorescente completa com 2 lâmpadas de 20W ou 16W, tipo calha de sobrepor</t>
  </si>
  <si>
    <t>100303</t>
  </si>
  <si>
    <t>Luminária fluorescente completa com 1 lâmpadas de 40W ou 32W, tipo calha de sobrepor</t>
  </si>
  <si>
    <t>100304</t>
  </si>
  <si>
    <t>Luminária fluorescente completa com 2 lâmpadas de 40W ou 32W, tipo calha de sobrepor</t>
  </si>
  <si>
    <t>100305</t>
  </si>
  <si>
    <t>Luminária fluorescente completa com 4 lâmpadas de 40W ou 32W, tipo calha de sobrepor</t>
  </si>
  <si>
    <t>100306</t>
  </si>
  <si>
    <t>Luminária de sobrepor com refletor e aletas - lâmpadas fluorescentes (2 x 32W)</t>
  </si>
  <si>
    <t>100307</t>
  </si>
  <si>
    <t>Retirada e recolocação da mesma luminária qualquer tipo (somente mão de obra)</t>
  </si>
  <si>
    <t>Será medido por unidade de luminária reinstalada (un).
O item remunera a retirada da luminária existente e mão de obra para instalação inclusive com fornecimento de materiais acessórios, lâmpadas e reatores que forem necessários e teste de funcionamento.</t>
  </si>
  <si>
    <t>100400</t>
  </si>
  <si>
    <t>Fornecimento e instalação interruptor e tomadas, inclusive placa:</t>
  </si>
  <si>
    <t>100401</t>
  </si>
  <si>
    <t>Tomada universal 2 P+T</t>
  </si>
  <si>
    <t>Será medido por unidade de tomada instalada (un).
O item remunera o fornecimento e instalação de tomada com dois pólos e um terra de 10A para 250V; com placa, haste, contatos de prata e componentes de função elétrica em liga de cobre, conforme ABNT NBR 14136. Remunera também o fornecimento e instalação de placa espelho.</t>
  </si>
  <si>
    <t>100402</t>
  </si>
  <si>
    <t>Tomada para telefone com 4 pinos com plug RJ 11</t>
  </si>
  <si>
    <t>Será medido por unidade de tomada instalada (un).
O item remunera o fornecimento e instalação de tomada para telefone, com quatro pinos e com plug  RJ11 fêmea e respectiva placa espelho.</t>
  </si>
  <si>
    <t>100403</t>
  </si>
  <si>
    <t xml:space="preserve">01 tecla simples 10A - 250V </t>
  </si>
  <si>
    <t>Será medido por unidade de interruptor instalado (un).
O item remunera o fornecimento e instalação de interruptor, simples de embutir, com uma tecla fosforescente, com contatos de prata, a prova de faísca, de funcionamento silencioso; remunera também o espelho correspondente.</t>
  </si>
  <si>
    <t>100404</t>
  </si>
  <si>
    <t>02 teclas simples 10A - 250V</t>
  </si>
  <si>
    <t>Será medido por unidade de interruptor instalado (un).
O item remunera o fornecimento e instalação de interruptor, simples de embutir, com duas teclas fosforescente, com contatos de prata, a prova de faísca, de funcionamento silencioso; remunera também o espelho correspondente.</t>
  </si>
  <si>
    <t>100405</t>
  </si>
  <si>
    <t>03 teclas simples 10A - 250V</t>
  </si>
  <si>
    <t>Será medido por unidade de interruptor instalado (un).
O item remunera o fornecimento e instalação de interruptor, simples de embutir, com três teclas fosforescente, com contatos de prata, a prova de faísca, de funcionamento silencioso; remunera também o espelho correspondente.</t>
  </si>
  <si>
    <t>100406</t>
  </si>
  <si>
    <t>01 tecla paralelo</t>
  </si>
  <si>
    <t>Será medido por unidade de interruptor paralelo instalado (un).
O item remunera o fornecimento e instalação de conjunto de 01 (um) interruptor paralelo de 10A para 250V; com placa, haste, contatos de prata e componentes de função elétrica em liga de cobre, conforme ABNT NBR 14136.</t>
  </si>
  <si>
    <t>100407</t>
  </si>
  <si>
    <t>Placa (espelho) para caixa 4x2"</t>
  </si>
  <si>
    <t>Será medido por unidade instalada (un).
O item remunera o fornecimento e instalação de placa espelho 4 x 2" qualquer configuração.</t>
  </si>
  <si>
    <t>100408</t>
  </si>
  <si>
    <t>Placa (espelho) para caixa 4x4"</t>
  </si>
  <si>
    <t>100500</t>
  </si>
  <si>
    <t>Fornecimento e instalação de disjuntor automático:</t>
  </si>
  <si>
    <t>Será medido por unidade de disjuntor instalado (un).
O item remunera o fornecimento de disjuntor automático, linha residencial, com proteção termomagnética, padrão ( “bolt-on” ) NEMA, polos e correntes variáveis conforme o solicitado  e tensão de 127 / 220 V, conforme norma NBR 5361 e selo de conformidade do INMETRO, remunera também materiais acessórios e a mão-de-obra necessária para a instalação do disjuntor por meio de parafusos em suporte apropriado; não remunera o fornecimento do suporte.</t>
  </si>
  <si>
    <t>100501</t>
  </si>
  <si>
    <t>Monopolar de 10  a 32 A</t>
  </si>
  <si>
    <t>100502</t>
  </si>
  <si>
    <t>Monopolar de 35 a 50 A</t>
  </si>
  <si>
    <t>100503</t>
  </si>
  <si>
    <t>Bipolar de 10 a 50 A</t>
  </si>
  <si>
    <t>100504</t>
  </si>
  <si>
    <t>Tripolar de 60 a 100 A</t>
  </si>
  <si>
    <t>100505</t>
  </si>
  <si>
    <t xml:space="preserve">Tripolar de 120A a 125A </t>
  </si>
  <si>
    <t>100506</t>
  </si>
  <si>
    <t>Disjuntor de proteção diferencial residual (DR), bipolar, tipo DIN, corrente nominal de 25a, alta sensibilidade, corrente diferencial residual nominal com atuação de 30ma</t>
  </si>
  <si>
    <t>100507</t>
  </si>
  <si>
    <t>Disjuntor de proteção diferencial residual (DR), bipolar, tipo DIN, corrente nominal de 40a, alta sensibilidade, corrente diferencial residual nominal com atuação de 30ma</t>
  </si>
  <si>
    <t>100508</t>
  </si>
  <si>
    <t>Disjuntor de proteção diferencial residual (DR), bipolar, tipo DIN, corrente nominal de 63a, alta sensibilidade, corrente diferencial residual nominal com atuação de 30ma</t>
  </si>
  <si>
    <t>100600</t>
  </si>
  <si>
    <t>Fornecimento, transporte e instalação de cabos:</t>
  </si>
  <si>
    <t>Será medido por comprimento de cabo instalado (m).
O item remunera o fornecimento de cordoalha de cobre recozido, de diâmetro especificado confeccionada em malha de fios de cobre trançada, isenta de falhas, emendas, oxidações,  sujeiras, com revestimento em EPR para isolação de 90ºC e nível de isolamento até 1,0 kV e a mão-de-obra necessária para a instalação do cabo.</t>
  </si>
  <si>
    <t>100601</t>
  </si>
  <si>
    <r>
      <t>Isolado de PVC seção 1,5 mm</t>
    </r>
    <r>
      <rPr>
        <b/>
        <vertAlign val="superscript"/>
        <sz val="12"/>
        <rFont val="Calibri"/>
        <family val="2"/>
      </rPr>
      <t>2</t>
    </r>
  </si>
  <si>
    <t>100602</t>
  </si>
  <si>
    <r>
      <t>Isolado de PVC seção 2,5 mm</t>
    </r>
    <r>
      <rPr>
        <b/>
        <vertAlign val="superscript"/>
        <sz val="12"/>
        <rFont val="Calibri"/>
        <family val="2"/>
      </rPr>
      <t xml:space="preserve">2 </t>
    </r>
  </si>
  <si>
    <t>100603</t>
  </si>
  <si>
    <r>
      <t>Isolado de PVC seção 4,0 mm</t>
    </r>
    <r>
      <rPr>
        <b/>
        <vertAlign val="superscript"/>
        <sz val="12"/>
        <rFont val="Calibri"/>
        <family val="2"/>
      </rPr>
      <t>2</t>
    </r>
  </si>
  <si>
    <t>100604</t>
  </si>
  <si>
    <r>
      <t>Isolado de PVC seção 6,0 mm</t>
    </r>
    <r>
      <rPr>
        <b/>
        <vertAlign val="superscript"/>
        <sz val="12"/>
        <rFont val="Calibri"/>
        <family val="2"/>
      </rPr>
      <t>2</t>
    </r>
  </si>
  <si>
    <t>100700</t>
  </si>
  <si>
    <t>Fornecimento, transporte e instalação de cabos Sintenax:</t>
  </si>
  <si>
    <t>Será medido por comprimento de cabo instalado (m).
O item remunera o fornecimento de cordoalha de cobre recozido, de diâmetro especificado confeccionada em malha de fios de cobre trançada, isenta de falhas, emendas, oxidações,  sujeiras, com revestimento SINTENAX e nível de isolamento a partir de 1,0 kV e a mão-de-obra necessária para a instalação do cabo.</t>
  </si>
  <si>
    <t>100701</t>
  </si>
  <si>
    <r>
      <t>Isolado em PVC seção 10 mm</t>
    </r>
    <r>
      <rPr>
        <b/>
        <vertAlign val="superscript"/>
        <sz val="12"/>
        <rFont val="Calibri"/>
        <family val="2"/>
      </rPr>
      <t>2</t>
    </r>
  </si>
  <si>
    <t>100702</t>
  </si>
  <si>
    <r>
      <t>Isolado em PVC seção 16 mm</t>
    </r>
    <r>
      <rPr>
        <b/>
        <vertAlign val="superscript"/>
        <sz val="12"/>
        <rFont val="Calibri"/>
        <family val="2"/>
      </rPr>
      <t>2</t>
    </r>
  </si>
  <si>
    <t>100703</t>
  </si>
  <si>
    <r>
      <t>Isolado em PVC seção 25 mm</t>
    </r>
    <r>
      <rPr>
        <b/>
        <vertAlign val="superscript"/>
        <sz val="12"/>
        <rFont val="Calibri"/>
        <family val="2"/>
      </rPr>
      <t>2</t>
    </r>
  </si>
  <si>
    <t>100704</t>
  </si>
  <si>
    <r>
      <t>Isolado em PVC seção 35 mm</t>
    </r>
    <r>
      <rPr>
        <b/>
        <vertAlign val="superscript"/>
        <sz val="12"/>
        <rFont val="Calibri"/>
        <family val="2"/>
      </rPr>
      <t>2</t>
    </r>
  </si>
  <si>
    <t>100705</t>
  </si>
  <si>
    <r>
      <t>Isolado de PVC seção 50 mm</t>
    </r>
    <r>
      <rPr>
        <b/>
        <vertAlign val="superscript"/>
        <sz val="12"/>
        <rFont val="Calibri"/>
        <family val="2"/>
      </rPr>
      <t>2</t>
    </r>
  </si>
  <si>
    <t>100706</t>
  </si>
  <si>
    <t xml:space="preserve">Isolado em PVC seção 70 mm² </t>
  </si>
  <si>
    <t>100707</t>
  </si>
  <si>
    <t xml:space="preserve">Cobre nú # 10mm² para aterramento </t>
  </si>
  <si>
    <t>Será medido por comprimento de cabo instalado (m).
O item remunera o fornecimento de cordoalha de cobre recozido, de 10,0 mm², confeccionada em malha de fios de cobre eletrolítico nu, têmpera mole isenta de falhas, emendas, oxidações, sujeiras, encordoamento classe 2 na bitola especificada e a mão-de-obra necessária para a instalação do cabo.</t>
  </si>
  <si>
    <t>100800</t>
  </si>
  <si>
    <t>Conduletes em alumínio</t>
  </si>
  <si>
    <t>Será medido por unidade de condulete instalado (un).
O item remunera o fornecimento e instalação de condulete, constituído por: corpo e tampa em alumínio silício de alta resistência mecânica, injetado, ou fundido, com saídas laterais em vários modelos, com ou sem rosca, utilizado para interligar qualquer tipo de eletroduto com bitola especificada, ou incorporar equipamentos como tomadas, ou interruptores sejam eles de energia, ou telefonia, ou lógica, em redes aparentes abrigadas; 1 (uma) tampa, tipo cega, ou com furação compatível ao equipamento a ser instalado no seu interior.</t>
  </si>
  <si>
    <t>100802</t>
  </si>
  <si>
    <t>condulete tipo C, LL OU LR d=3/4"</t>
  </si>
  <si>
    <t>100803</t>
  </si>
  <si>
    <t>condulete tipo C, LL OU LR d=1"</t>
  </si>
  <si>
    <t>100804</t>
  </si>
  <si>
    <t>condulete tipo C, LL OU LR d=1 1/4"</t>
  </si>
  <si>
    <t>100805</t>
  </si>
  <si>
    <t>condulete tipo C, LL OU LR d=1 1/2"</t>
  </si>
  <si>
    <t>100807</t>
  </si>
  <si>
    <t>condulete tipo B OU E d=3/4"</t>
  </si>
  <si>
    <t>100808</t>
  </si>
  <si>
    <t>condulete tipo B OU E d=1"</t>
  </si>
  <si>
    <t>100809</t>
  </si>
  <si>
    <t>condulete tipo B OU E d=1 1/4"</t>
  </si>
  <si>
    <t>100810</t>
  </si>
  <si>
    <t>condulete tipo B OU E d=1 1/2"</t>
  </si>
  <si>
    <t>100812</t>
  </si>
  <si>
    <t>condulete tipo T d=3/4"</t>
  </si>
  <si>
    <t>100813</t>
  </si>
  <si>
    <t>condulete tipo T d=1"</t>
  </si>
  <si>
    <t>100814</t>
  </si>
  <si>
    <t>condulete tipo T d=1 1/4"</t>
  </si>
  <si>
    <t>100815</t>
  </si>
  <si>
    <t>condulete tipo T d=1 1/2"</t>
  </si>
  <si>
    <t>100817</t>
  </si>
  <si>
    <t>condulete tipo X d=3/4"</t>
  </si>
  <si>
    <t>100818</t>
  </si>
  <si>
    <t>condulete tipo X d=1"</t>
  </si>
  <si>
    <t>100819</t>
  </si>
  <si>
    <t>condulete tipo X d=1 1/4"</t>
  </si>
  <si>
    <t>100820</t>
  </si>
  <si>
    <t>condulete tipo X d=1 1/2"</t>
  </si>
  <si>
    <t>100900</t>
  </si>
  <si>
    <t>Fornecimento e colocação de eletroduto em PVC roscável,com conexões:</t>
  </si>
  <si>
    <t>Será medido pelo comprimento de tubulação instalada (m).
O item remunera o fornecimento e instalação de tubos, luvas, curvas e buchas em cloreto de polivinil (PVC) de diâmetro especificado, rígido, tipo pesado, com rosca, cor preta e braçadeiras em "U" para instalações de telefonia, embutidas em lajes, paredes ou pisos, aparentes, ou enterradas; remunera também o fornecimento de materiais acessórios e a mão-de-obra necessária para a execução dos serviços: abertura e fechamento de rasgos em paredes, ou escavação e reaterro apiloado de valas com profundidade média de 0,60 m nas instalações enterradas, ou fixação por meio de braçadeiras quando a tubulação for aparente e a instalação de arame galvanizado para servir de guia à enfiação, inclusive nas tubulações secas.</t>
  </si>
  <si>
    <t>100901</t>
  </si>
  <si>
    <t>Diâmetro 20mm (3/4")</t>
  </si>
  <si>
    <t>100902</t>
  </si>
  <si>
    <t>Diâmetro 25mm (1")</t>
  </si>
  <si>
    <t>100903</t>
  </si>
  <si>
    <t>Diâmetro 32mm (1.1/4")</t>
  </si>
  <si>
    <t>100904</t>
  </si>
  <si>
    <t>Diâmetro 40mm (1 1/2")</t>
  </si>
  <si>
    <t>100905</t>
  </si>
  <si>
    <t xml:space="preserve">Diâmetro 50 mm (2") </t>
  </si>
  <si>
    <t>100906</t>
  </si>
  <si>
    <t>Diâmetro 75 mm (3")</t>
  </si>
  <si>
    <t>101000</t>
  </si>
  <si>
    <t>Fornecimento e colocação de mangueira PVC flexível corrugado:</t>
  </si>
  <si>
    <t>Será medido pelo comprimento de eletroduto instalado (m).
O item remunera o fornecimento e instalação de eletroduto em PVC corrugado flexível, tipo leve, diâmetro conforme especificado, espessura da parede de 0,3 mm, cor amarela, para instalações elétricas e de telefonia, somente quando embutidas em paredes de alvenaria; remunera também o fornecimento de materiais acessórios e a mão-de-obra necessária para a execução dos serviços: abertura e fechamento de rasgos em paredes e a instalação de arame galvanizado para servir de guia à enfiação, inclusive nas tubulações secas.</t>
  </si>
  <si>
    <t>101001</t>
  </si>
  <si>
    <t>Diâmetro 20mm (1/2")</t>
  </si>
  <si>
    <t>101002</t>
  </si>
  <si>
    <t>Diâmetro 25mm (3/4")</t>
  </si>
  <si>
    <t>101003</t>
  </si>
  <si>
    <t>Diâmetro 32mm (1")</t>
  </si>
  <si>
    <t>101100</t>
  </si>
  <si>
    <t>Eletroduto de ferro galvanizado leve e médio com conexões</t>
  </si>
  <si>
    <t>Será medido pelo comprimento de tubulação instalada (m).
O item remunera o fornecimento e instalação de eletrodutos e conexões rígidos, em aço carbono de diâmetro especificado, tipo leve ou médio, com as características: costura longitudinal; luva e protetor de rosca; acabamento externo com galvanização eletrolítica, conforme NBR 13057; buchas, arruelas e braçadeiras em aço maleável galvanizado eletrolítico, para instalações elétricas e de telefonia, aparentes, ou enterradas; remunera também o fornecimento de materiais acessórios e a mão-de-obra necessária para a execução dos serviços: escavação e reaterro apiloado de valas com profundidade média de 0,60 m nas instalações enterradas, ou fixação por meio de braçadeiras quando a tubulação for aparente e a instalação de arame galvanizado para servir de guia à enfiação, inclusive nas tubulações secas.</t>
  </si>
  <si>
    <t>101101</t>
  </si>
  <si>
    <t>101102</t>
  </si>
  <si>
    <t>101103</t>
  </si>
  <si>
    <t>101104</t>
  </si>
  <si>
    <t>101105</t>
  </si>
  <si>
    <t>101200</t>
  </si>
  <si>
    <t>101201</t>
  </si>
  <si>
    <t>Sirene p/ alcance até 500 m</t>
  </si>
  <si>
    <t>Será medido por unidade de sirene instalada (un).
O item remunera o fornecimento e instalação de sirene audível até 500m e acessórios necessários ao seu funcionamento.</t>
  </si>
  <si>
    <t>101202</t>
  </si>
  <si>
    <t>Caixa de passagem 4"x 2" sem placa</t>
  </si>
  <si>
    <t>Será medido por unidade de caixa instalada (un).
O item remunera o fornecimento e instalação de caixa estampada de 4" x 2", em chapa de aço nº 18, esmaltada à quente interna e externamente, com olhais para fixação dos eletrodutos e orelhas para fixação de espelho.</t>
  </si>
  <si>
    <t>101203</t>
  </si>
  <si>
    <t>Caixa de passagem 4"x 4" sem placa</t>
  </si>
  <si>
    <t>Será medido por unidade de caixa instalada (un).
O item remunera o fornecimento e instalação de caixa estampada de 4" x 4", em chapa de aço nº 18, esmaltada à quente interna e externamente, com olhais para fixação dos eletrodutos e orelhas para fixação de espelho.</t>
  </si>
  <si>
    <t>101204</t>
  </si>
  <si>
    <t>Caixa octogonal p/ teto (laje maciça ou pré fabricada)</t>
  </si>
  <si>
    <t>Será medido por unidade de caixa instalada (un).
O item remunera o fornecimento e instalação de caixa estampada octogonal com fundo móvel de 4 "x 4", em chapa de aço nº 18, esmaltada à quente interna e externamente, com olhais para fixação dos eletrodutos e orelhas para fixação de espelho.</t>
  </si>
  <si>
    <t>101205</t>
  </si>
  <si>
    <t>Luminária tipo tartaruga para lâmpada incandecente ou fluorescente compacta.</t>
  </si>
  <si>
    <t>Será medido por unidade de luminária instalada (un).
O item remunera o fornecimento de luminária do tipo tartaruga vidro leitoso, acabamento em pintura epóxi, para lâmpada compacta eletrônica ou incandescente. Remunera o fornecimento e a instalação de lâmpadas.</t>
  </si>
  <si>
    <t>101206</t>
  </si>
  <si>
    <t>Projetor externo para Lâmpada a vapor de mercúrio 250 W, com ângulo regulável, com alojamento para reator.</t>
  </si>
  <si>
    <t>Será medido por unidade de projetor instalado (un).
O item remunera o fornecimento e instalação completa de projetor retangular hermético, constituído por: corpo e aro em alumínio fundido, com aletas para dissipação de calor; refletor interno em chapa de alumínio estampado refletal liso, stucco ou escamado, acabamento anodizado; visor plano, em cristal temperado, à prova de choque térmico, fixado ao corpo por meio de aro e junta vedadora; suporte para fixação, tipo "U", em aço galvanizado a fogo movimentos horizontal e vertical; soquetes para lâmpadas: de vapor metálico de 400 W, ou vapor de sódio de alta pressão de 250 / 400 W, ou vapor de mercúrio de 250 / 500 W, ou mista de 250 / 500 W, conforme o fabricante; remunera também o fornecimento de lâmpada e reator.</t>
  </si>
  <si>
    <t>101207</t>
  </si>
  <si>
    <t>Poste telecônico reto h=9,0m em aço galvanizado</t>
  </si>
  <si>
    <t>Será medido por unidade de poste instalado (un).
O item remunera o fornecimento de poste telecônico em aço galvanizado, altura útil de 8,00 m, em aço SAE-1010 / 1020 galvanizado a fogo com prolongamento para engastar, materiais complementares e acessórios e a mão-de-obra necessária para a instalação completa do poste com eletrodutos, conexões e cabo de cobre flexivel de no diâmetro necessário, inclusive a execução da base de concreto para a fixação.</t>
  </si>
  <si>
    <t>101208</t>
  </si>
  <si>
    <t>Plafonier para lampada fluorescente / LED compacta</t>
  </si>
  <si>
    <t>Será medido por unidade de plafonier instalado (un).
O item remunera o fornecimento de plafonier, para acabamento de ponto de luz, com soquete E-27 integrado para lâmpadas até 100 W, em plástico ou PVC,  na cor branca, remunera também materiais acessórios e a mão-de-obra necessária para a instalação do plafonier em teto ou parede; não remunera o fornecimento da lâmpada.</t>
  </si>
  <si>
    <t>101300</t>
  </si>
  <si>
    <t>Lâmpadas Led ou Fluorescentes 127V</t>
  </si>
  <si>
    <t>Será medido por unidade de lâmpada instalada (un).
O item remunera o fornecimento de lâmpada especificada compacta para base E27ou TLDRS; remunera também o fornecimento da mão-de-obra necessária para a instalação da lâmpada.</t>
  </si>
  <si>
    <t>101301</t>
  </si>
  <si>
    <t>Lâmpada Fluorescente compacta PL 9W</t>
  </si>
  <si>
    <t>101302</t>
  </si>
  <si>
    <t>Lâmpada Fluorescente compacta PL 11W</t>
  </si>
  <si>
    <t>101303</t>
  </si>
  <si>
    <t>Lâmpada Fluorescente compacta PL 15W</t>
  </si>
  <si>
    <t>101304</t>
  </si>
  <si>
    <t>Lâmpada Fluorescente compacta PL 20W</t>
  </si>
  <si>
    <t>101305</t>
  </si>
  <si>
    <t>Lâmpada Fluorescente compacta PL 23W</t>
  </si>
  <si>
    <t>101306</t>
  </si>
  <si>
    <t>Lâmpada Fluorescente TLDRS 16/84 16W - G13</t>
  </si>
  <si>
    <t>101307</t>
  </si>
  <si>
    <t>Lâmpada Fluorescente TLDRS 32/84 32W - G13</t>
  </si>
  <si>
    <t>101308</t>
  </si>
  <si>
    <t>Lâmpada Fluorescente TLDRS 20/84 20W - G13</t>
  </si>
  <si>
    <t>101309</t>
  </si>
  <si>
    <t>Lâmpada Fluorescente TLDRS 40/84 40W - G13</t>
  </si>
  <si>
    <t>101310</t>
  </si>
  <si>
    <t>Lânpada LED 9 W bivolt branca, formato tradicional (base E27)</t>
  </si>
  <si>
    <t>101311</t>
  </si>
  <si>
    <t>Lânpada LED 15 W bivolt branca, formato tradicional (base E27)</t>
  </si>
  <si>
    <t>101312</t>
  </si>
  <si>
    <t>Lânpada LED 20 W bivolt branca, formato tradicional (base E27)</t>
  </si>
  <si>
    <t>101313</t>
  </si>
  <si>
    <t>Lâmpada tubular  LED, base G13, potência 9w, diâmetro 26mm/t8, temperatura da cor 6500k</t>
  </si>
  <si>
    <t>101314</t>
  </si>
  <si>
    <t>Lâmpada tubular  LED, base G13, potência 18w, diâmetro 26mm/t8, temperatura da cor 6500k</t>
  </si>
  <si>
    <t>101315</t>
  </si>
  <si>
    <t>Lâmpada tubular LED, base G13, potência 40w, diâmetro 26mm/t8, temperatura da cor 6500k</t>
  </si>
  <si>
    <t>101400</t>
  </si>
  <si>
    <t>Quadro de distribuição PVC ou chapa de aço de embutir ou sobrepor</t>
  </si>
  <si>
    <t>Será medido por unidade de quadro instalado (un).
O item remunera o fornecimento do quadro em chapa de aço ou PVC completo, barramento, inclusive suporte para fixação de disjuntores padrão ( “bolt-on” ) NEMA, por meio de parafusos; ou trilho tipo DIN para a fixação de mini-disjuntores padrão DIN, por meio de trava ajustável; remunera também o fornecimento de materiais acessórios e a mão-de-obra necessária para a instalação completa do quadro; não remunera o fornecimento dos disjuntores.</t>
  </si>
  <si>
    <t>101401</t>
  </si>
  <si>
    <r>
      <t>Quadro de distribuição de luz em</t>
    </r>
    <r>
      <rPr>
        <b/>
        <i/>
        <sz val="12"/>
        <rFont val="Calibri"/>
        <family val="2"/>
      </rPr>
      <t xml:space="preserve"> PVC de embutir, até 8 divisões</t>
    </r>
    <r>
      <rPr>
        <b/>
        <sz val="12"/>
        <rFont val="Calibri"/>
        <family val="2"/>
      </rPr>
      <t xml:space="preserve"> modulares, dimensões externas 160/240/89mm  </t>
    </r>
  </si>
  <si>
    <t>101402</t>
  </si>
  <si>
    <r>
      <t xml:space="preserve">Quadro de distribuição de luz em </t>
    </r>
    <r>
      <rPr>
        <b/>
        <i/>
        <sz val="12"/>
        <rFont val="Calibri"/>
        <family val="2"/>
      </rPr>
      <t>PVC de embutir, até 16 divisões</t>
    </r>
    <r>
      <rPr>
        <b/>
        <u/>
        <sz val="12"/>
        <rFont val="Calibri"/>
        <family val="2"/>
      </rPr>
      <t xml:space="preserve"> </t>
    </r>
    <r>
      <rPr>
        <b/>
        <sz val="12"/>
        <rFont val="Calibri"/>
        <family val="2"/>
      </rPr>
      <t xml:space="preserve">modulares, dimensões externas 260 / 310 / 85mm       </t>
    </r>
  </si>
  <si>
    <t>101403</t>
  </si>
  <si>
    <r>
      <t>Quadro de distribuição de luz em</t>
    </r>
    <r>
      <rPr>
        <b/>
        <u/>
        <sz val="12"/>
        <rFont val="Calibri"/>
        <family val="2"/>
      </rPr>
      <t xml:space="preserve"> </t>
    </r>
    <r>
      <rPr>
        <b/>
        <i/>
        <sz val="12"/>
        <rFont val="Calibri"/>
        <family val="2"/>
      </rPr>
      <t>chapa de aço de sobrepor ou embutir, até 12 divisões modulares</t>
    </r>
  </si>
  <si>
    <t>101404</t>
  </si>
  <si>
    <r>
      <t>Quadro de distribuição de luz em</t>
    </r>
    <r>
      <rPr>
        <b/>
        <u/>
        <sz val="12"/>
        <rFont val="Calibri"/>
        <family val="2"/>
      </rPr>
      <t xml:space="preserve"> </t>
    </r>
    <r>
      <rPr>
        <b/>
        <i/>
        <sz val="12"/>
        <rFont val="Calibri"/>
        <family val="2"/>
      </rPr>
      <t>chapa de aço de sobrepor ou embutir, até 20 divisões modulares</t>
    </r>
  </si>
  <si>
    <t>101405</t>
  </si>
  <si>
    <r>
      <t>Quadro de distribuição de luz em</t>
    </r>
    <r>
      <rPr>
        <b/>
        <u/>
        <sz val="12"/>
        <rFont val="Calibri"/>
        <family val="2"/>
      </rPr>
      <t xml:space="preserve"> </t>
    </r>
    <r>
      <rPr>
        <b/>
        <i/>
        <sz val="12"/>
        <rFont val="Calibri"/>
        <family val="2"/>
      </rPr>
      <t>chapa de aço de sobrepor ou embutir, até 24 divisões modulares</t>
    </r>
  </si>
  <si>
    <t>101406</t>
  </si>
  <si>
    <r>
      <t>Quadro de distribuição de luz em</t>
    </r>
    <r>
      <rPr>
        <b/>
        <u/>
        <sz val="12"/>
        <rFont val="Calibri"/>
        <family val="2"/>
      </rPr>
      <t xml:space="preserve"> </t>
    </r>
    <r>
      <rPr>
        <b/>
        <i/>
        <sz val="12"/>
        <rFont val="Calibri"/>
        <family val="2"/>
      </rPr>
      <t>chapa de aço de sobrepor ou embutir, até 36 divisões modulares</t>
    </r>
  </si>
  <si>
    <t>ESQUADRIAS DE MADEIRA</t>
  </si>
  <si>
    <t>Retirada, fornecimento e Instalação de nova porta com aproveitamento dos marcos e guarnições:</t>
  </si>
  <si>
    <t xml:space="preserve">Será medido por unidade de porta instalada (un).
O item remunera a retirada da porta danificada e o fornecimento, acessórios, ferramentas e mão de obra necessária para  instalação de porta e ferragens sendo que a porta poderá ser folheada em madeira que será escolhida de acordo com o acabamento final, Ipê, Sucupira, Freijó e mógno (se for cera ou Verniz) e Imbuia, Angelim e jatobá (se Pintura), as dobradiças devem obedecer a norma específica de no mínimo três unidades por porta e com dimensões mínimas de altura 87 mm, largura 76 mm e espessura 2,4 mm, diâmetro do eixo 6,0 mm fixada cada por seis parafusos com comprimento mínimo de 25 mm, o conjunto de fechadura deverá ser de embutir, com cubo lingüeta, trinco, contra-chapa e chapa-testa (ou falsa chapa-testa) integralmente executados em latão amarelo e com acabamento cromado em todas as partes externas aparentes do tipo gorges, com 55 mm de distância de broca, 75,5 mm de distância do cubo à entrada, também dotadas de falsa chapa-testa e de trinco reversível, e com peso mínimo de 280g para portas sanitárias, 770 g para portas internas, 1.020g para portas externas e tatgeta livre/ocupado para a porta sanitária. </t>
  </si>
  <si>
    <t>110101</t>
  </si>
  <si>
    <t xml:space="preserve">Prancheta - 0,60 x 2,10m </t>
  </si>
  <si>
    <t>110102</t>
  </si>
  <si>
    <t>Prancheta - 0,70 x 2,10m</t>
  </si>
  <si>
    <t>110103</t>
  </si>
  <si>
    <t>Prancheta - 0,80 x 2,10m</t>
  </si>
  <si>
    <t>110104</t>
  </si>
  <si>
    <t xml:space="preserve">Prancheta - 0,90 x 2,10m </t>
  </si>
  <si>
    <t>110105</t>
  </si>
  <si>
    <t xml:space="preserve">Maciça externa - 0,80 x 2,10m </t>
  </si>
  <si>
    <t>110106</t>
  </si>
  <si>
    <t>Maciça externa - 0,90 x 2,10m</t>
  </si>
  <si>
    <t>110107</t>
  </si>
  <si>
    <t>Sanitária - 0,60 x 1,50m</t>
  </si>
  <si>
    <t>110200</t>
  </si>
  <si>
    <t>Remoção e substituição de:</t>
  </si>
  <si>
    <t>110201</t>
  </si>
  <si>
    <t>Marco de porta e alisar (em angelim) inclusive M.O. de retirar o antigo e colocação do novo</t>
  </si>
  <si>
    <t>Será medido por unidade de marco instalado (un).
O item remunera a retirada do marco danificado e o fornecimento, acessórios, ferramentas e mão de obra necessária para  a instalação de marcos em madeira que será escolhida de acordo com o acabamento final, Ipê, Sucupira, Freijó e mógno (se for cera ou Verniz) e Imbuia, Angelim e jatobá (se Pintura).</t>
  </si>
  <si>
    <t>110300</t>
  </si>
  <si>
    <t>110301</t>
  </si>
  <si>
    <t>Portas (completa)</t>
  </si>
  <si>
    <t>Será medido por unidade de porta instalada (un).
O item remunera apenas a mão de obra necessária para instalação de porta, marcos, guranições e ferragens. Remunera também materiais básicos como cimento, areia, pregos e parafusos.</t>
  </si>
  <si>
    <t>110302</t>
  </si>
  <si>
    <t>Janelas de madeira (completa)</t>
  </si>
  <si>
    <t>Será medido por unidade de janela instalada (un).
O item remunera apenas a mão de obra necessária para instalação de janela, caixilhos para janelas de abrir ou correr em madeira, guranições e ferragens. Remunera também materiais básicos como cimento, areia, pregos e parafusos.</t>
  </si>
  <si>
    <t>110400</t>
  </si>
  <si>
    <t>Fornecimento e colocação de régua de proteção:</t>
  </si>
  <si>
    <t>110401</t>
  </si>
  <si>
    <t>De carteiras e/ou cartazes, de 10x1,7cm c/ canto boleado em Ipê, Peroba rosa ou similar, resinado ou pintado</t>
  </si>
  <si>
    <t>Será medido pelo comprimento de régua de proteção instalada (m).
O item remunera o fornecimento de barra em madeira de lei aparelhada, seca em estufa, com 10 cm de largura e 1,7 cm de espessura, para acabamento com tinta, cera ou verniz, parafusos com cabeça chata, apropriados para madeira, e buchas de náilon, para a fixação de barra, alinhados e nivelados, pelo eixo da barra, com espaçamento máximo de 1,00 m, acessórios e a mão-de-obra necessária para a instalação da faixa de proteção, conforme altura definida em projeto; não remunera o preparo prévio da superfície, onde será instalada a  faixa, nem o acabamento posterior da faixa de proteção com aplicação de tinta, cera ou verniz.</t>
  </si>
  <si>
    <t>110500</t>
  </si>
  <si>
    <t>Instalação de porta interna / externa, completa, inclusive marcos e alizares</t>
  </si>
  <si>
    <t xml:space="preserve">Será medido por unidade de porta instalada (un).
O item remunera o fornecimento, acessórios, ferramentas e mão de obra necessária para fornecimento e instalação de porta, marcos, alizares, acessórios e ferragens, sendo que a porta poderá ser folheada em madeira que será escolhida de acordo com o acabamento final, Ipê, Sucupira, Freijó e mógno (se for cera ou Verniz) e Imbuia, Angelim e jatobá (se Pintura), a escolha e instalação dos marcos e alizares devem adotar o mesmo procedimento. As dobradiças devem obedecer a norma específica de no mínimo três unidades por porta e com dimensões mínimas de altura 87 mm, largura 76 mm e espessura 2,4 mm, diâmetro do eixo 6,0 mm, fixada cada por seis parafusos com comprimento mínimo de 25 mm, o conjunto de fechadura deverá ser de embutir, com cubo lingüeta, trinco, contra-chapa e chapa-testa (ou falsa chapa-testa) integralmente executados em latão amarelo e com acabamento cromado em todas as partes externas aparentes do tipo gorges, com 55 mm de distância de broca, 75,5 mm de distância do cubo à entrada, também dotadas de falsa chapa-testa e de trinco reversível, e com peso mínimo de 770 g para porta interna e 1.020g para porta externa. 
</t>
  </si>
  <si>
    <t>110501</t>
  </si>
  <si>
    <t xml:space="preserve">Porta interna de madeira, colocação e acabamento, de uma folha com batente, guarnição e ferragem, 0,60x2,10m (porta completa) </t>
  </si>
  <si>
    <t>110502</t>
  </si>
  <si>
    <t>Porta interna de madeira, colocação e acabamento, de uma folha com batente, guarnição e ferragem, 0,70x2,10m (porta completa)</t>
  </si>
  <si>
    <t>110503</t>
  </si>
  <si>
    <t>Porta interna de madeira, colocação e acabamento, de uma folha com batente, guarnição e ferragem, 0,80x2,10m (porta completa)</t>
  </si>
  <si>
    <t>110504</t>
  </si>
  <si>
    <t>Porta interna de madeira colocação e acabamento  de uma folha com batente, guarnição e ferragem 0,90x2,10 m (porta completa)</t>
  </si>
  <si>
    <t>110505</t>
  </si>
  <si>
    <t>Porta externa de madeira maciça, colocação e acabamento, de uma folha com batente, guarnição e ferragem - 0,80 x 2,10m (porta completa)</t>
  </si>
  <si>
    <t>110506</t>
  </si>
  <si>
    <t>Porta externa de madeira maciça, colocação e acabamento, de uma folha com batente, guarnição e ferragem - 0,90 x 2,10m (porta completa)</t>
  </si>
  <si>
    <t>110507</t>
  </si>
  <si>
    <t>Porta externa de madeira maciça, colocação e acabamento, de duas folhas com batente, guarnição e ferragem  - 1,29 x 2,10m (porta completa)</t>
  </si>
  <si>
    <t>110600</t>
  </si>
  <si>
    <t>Portas sanitárias</t>
  </si>
  <si>
    <t>110601</t>
  </si>
  <si>
    <t>Porta de madeira p/ sanitário 90 x 210cm, conforme norma de acessibilidade, acabamento liso à prova d'água, com puxador horizontal interno, Ø= 1”, C=45cm, a 90cm do piso, maçaneta tipo alavanca, proteção na parte inferior, interna e externa, em chapa de aço inox h=40cm.</t>
  </si>
  <si>
    <t xml:space="preserve">Será medido por unidade de porta instalada (un).
O item remunera o fornecimento, acessórios, ferramentas e mão de obra necessária para instalação de porta e ferragens, sendo que a porta poderá ser folheada em madeira, porém, a prova de água que será escolhida de acordo com o acabamento final, Ipê, Sucupira, Freijó e mogno (se for cera ou Verniz) e Imbuia, Angelim e jatobá (se Pintura), as dobradiças devem obedecer a norma específica de no mínimo três unidades por porta e com dimensões mínimas de 3” x 2 ½“, espessura de 2 mm e peso mínimo de 110 g, fixada cada por seis parafusos com comprimento mínimo de 25 mm, o conjunto de fechadura deve ser de embutir, cromada, acompanhadas de chaves, maçaneta tipo alavanca, maciça, bordas arredondadas, acabamento cromado, devem possuir roseta com acabamento cromado acompanhando as maçanetas, a porta deverá abrir para fora do ambiente da instalação sanitária acessível. Remunera também o fornecimento e instalação de chapa em aço inoxidável escovado para proteção contra choques mecânicos, nº 22 (espessura aproximada de 0,79mm) na parte interna e externa até uma altura de 40 cm da parte inferior da porta, tornando-se revestimento resistente ao impacto da cadeira de rodas e puxador horizontal em aço inox escovado Ø= 1” e c=45cm, afixado com parafusos auto-atarraxantes, Ø=4 a 6mm, com cabeça tipo panela ou chata e comprimento máximo de 25mm também na parte interna, bem como a identificação universal de acessibilidade do lado externo, remunera também a instalação e fornecimento de marco e alisar em madeira.
</t>
  </si>
  <si>
    <t>110602</t>
  </si>
  <si>
    <t xml:space="preserve">Porta de madeira, interna, colocação e acabamento liso à prova d'água, com batente metálico, para sanitário e vestiário, 0,60 x 1,65m </t>
  </si>
  <si>
    <t>Será medido por unidade de porta instalada (un).
O item remunera o fornecimento, acessórios, ferramentas e mão de obra necessária para  instalação de porta e ferragens sendo que a porta poderá ser folheada em madeira, porém, a prova de água que será escolhida de acordo com o acabamento final, Ipê, Sucupira, Freijó e mógno (se for cera ou Verniz) e Imbuia, Angelim e jatobá (se Pintura), as dobradiças devem obedecer a norma específica de no mínimo duas unidades por porta e com dimensões mínimas de 3” x 2 ½“, espessura de 2 mm e peso mínimo de 110 g, fixada cada por seis parafusos com comprimento mínimo de 25 mm, o conjunto de fechadura deve ser de embutir, sem trinco, com lingüeta acionada por tranqueta interna e por chave externa de emergência, com 45 mm de distância de broca e peso mínimo de 280 g. Remunera também o fornecimento e instalação de batente em chapa nº 16 dobrada e zincada para a instalação em divisórias.</t>
  </si>
  <si>
    <t>110700</t>
  </si>
  <si>
    <t>Revisão e recuperação de portas e janelas de madeira</t>
  </si>
  <si>
    <t>110701</t>
  </si>
  <si>
    <t>Revisão e recuperação de portas e janelas de madeira com aproveitamento de 70%</t>
  </si>
  <si>
    <t xml:space="preserve">Será medido por área de esquadria a ser restaurada (m²)
O item remunera o fornecimento de material e mão de obra para a desmontagem, o decapeamento para retirada da pintura, lixamento, obturações, enxertos ou mesmo instalação de peças faltantes, emassamento para retirada de irregularidades, pintura em duas demãos em tinta óleo, esmalte ou verniz,  substituição de ferragens e vidros danificados e recolocação. Remunera também os batentes e a montagem da esquadria e batentes.
</t>
  </si>
  <si>
    <t>110800</t>
  </si>
  <si>
    <t>Instalação de Janela de madeira com batente com vidro completa.</t>
  </si>
  <si>
    <t>110801</t>
  </si>
  <si>
    <t>Janela de madeira com batente e vidros completa</t>
  </si>
  <si>
    <t>Será medido por área de vão de caixilho instalado (m²).
O item remunera o fornecimento de caixilho de madeira fixo para colocação de vidros cristal liso de 4mm, com batente e guarnições para acabamento em cera ou pintura; cimento, areia, inclusive materiais acessórios e a mão-de-obra necessária para a montagem e fixação do batente, do caixilho e das guarnições.</t>
  </si>
  <si>
    <t>OBS.: Salas de aula e todas as demais portas que estiverem em áreas externas e de circulação deverão ser obrigatóriamente maciças</t>
  </si>
  <si>
    <t>120101</t>
  </si>
  <si>
    <t>Passa prato / Porta / portão de ferro, completo</t>
  </si>
  <si>
    <t>Será medido por área de passa prato / porta / portão instalado (m²).
O item remunera o fornecimento da passa pratro, porta ou portão de abrir ou correr, sob medida, com uma ou duas folhas, constituído por: folha da porta em chapa de ferro nº 14 ( MSG ), numa face, com ou sem abertura; requadro para a estrutura da folha da porta, em perfil de chapa de ferro nº 14 MSG, tipo tubular; batentes em perfil de chapa dobrada em chapa de ferro nº 12 ( MSG ); jogo completo de ferragens, incluindo dobradiças, fechaduras, maçanetas, puxadores e trincos, compatíveis com as dimensões da porta; inclusive cimento, areia, materiais acessórios e a mão-de-obra necessária para a instalação e fixação da porta e do batente. Remunera também materiais acessórios e mão de obra para a execução de duas demãos de zarcão e duas demãos de esmalte.</t>
  </si>
  <si>
    <t>120102</t>
  </si>
  <si>
    <t>Janela de ferro completa, colocação e acabamento de correr</t>
  </si>
  <si>
    <t>Será medido por área de janela instalada (m²).
O item remunera o fornecimento de janelas de correr, sob medida, com uma ou duas folhas, constituído por chapa dobrada nº 18, com tratamento em fundo anticorrosivo, para pintura em esmalte sintético com a folha em vidro liso ou fantasia de 4mm, batentes em perfil de chapa dobrada em chapa de ferro nº 14 ( MSG ); jogo completo de ferragens, incluindo dobradiças, fechaduras, maçanetas, puxadores e trincos, compatíveis com as dimensões da janela; inclusive cimento, areia, materiais acessórios e a mão-de-obra necessária para a instalação e fixação da janela e do batente. Remunera também materiais acessórios e mão de obra para a execução de duas demãos de zarcão e duas demãos de esmalte e instalação de vidros cristal 4mm.</t>
  </si>
  <si>
    <t>120103</t>
  </si>
  <si>
    <t>Janela de ferro completa, colocação e acabamento basculante</t>
  </si>
  <si>
    <t>Será medido por área de janela instalada (m²).
O item remunera o fornecimento de janelas basculantes, sob medida, com uma ou duas folhas, constituído por chapa dobrada nº 18, com tratamento em fundo anticorrosivo, para pintura em esmalte sintético com a folha em vidro liso ou fantasia de 4mm, batentes em perfil de chapa dobrada em chapa de ferro nº 14 ( MSG ); jogo completo de ferragens, incluindo dobradiças, fechaduras, maçanetas, puxadores e trincos, compatíveis com as dimensões da janela; inclusive cimento, areia, materiais acessórios e a mão-de-obra necessária para a instalação e fixação da janela e do batente. Remunera também materiais acessórios e mão de obra para a execução de duas demãos de zarcão e duas demãos de esmalte, e instalação dos  vidros cristal 4mm.</t>
  </si>
  <si>
    <t>120104</t>
  </si>
  <si>
    <t>Grade de proteção de ferro (colocação e acabamento)</t>
  </si>
  <si>
    <t>Será medido pela área da grade instalada (m²).
O item remunera o fornecimento de grade de proteção, para janelas e basculantes, constituída por: grade confeccionada com barras chatas de 1 1/4" x 1/4", dispostas horizontalmente, verticalmente e no requadro externo da peça, em aço SAE 1010 / 1020; grapas em chapa de aço de 1” x 1/8”, ou parafuso galvanizado e bucha de nylon nº 8, para a fixação do conjunto; materiais acessórios e a mão-de- obra necessária para a instalação e fixação da grade, por meio de grapas, ou chumbadores nas paredes de blocos estruturais, ou de concreto, ou vigas, ou pilares, etc.; remunera também o fornecimento de solda nas porcas com os parafusos, após a fixação. Remunera também materiais acessórios e mão de obra para a execução de duas demãos de zarcão e duas demãos de esmalte.</t>
  </si>
  <si>
    <t>120105</t>
  </si>
  <si>
    <t>Janela de alumínio sob encomenda, colocação e acabamento , basculante, com contramarcos.</t>
  </si>
  <si>
    <t>Será medido por área de janela instalado (m²).
O item remunera o fornecimento da janela basculante completo, sob medida, em perfis de alumínio anodizado natural L 25; cimento; areia; vidros, acessórios e a mão-de-obra necessária para a instalação completa da janela.</t>
  </si>
  <si>
    <t>120106</t>
  </si>
  <si>
    <t>Janela de alumínio sob encomenda, colocação e acabamento , de correr, com contramarcos</t>
  </si>
  <si>
    <t>Será medido por área de janela instalado (m²).
O item remunera o fornecimento de janela de correr completo, sob medida, em perfis de alumínio anodizado natural L 25; cimento; areia, vidros; acessórios e a mão-de-obra necessária para a instalação completa da janela.</t>
  </si>
  <si>
    <t>120107</t>
  </si>
  <si>
    <t>Porta de alumínio sob encomenda, de abrir ou correr, colocação e acabamento com uma ou duas folhas</t>
  </si>
  <si>
    <t>Será medido pela área da porta instalada (m²).
O item remunera o fornecimento da porta de entrada de abrir ou correr e batentes, sob medida, em alumínio anodizado L 30; inclusive ferragem, cimento, areia, vidros, acessórios e a mão-de-obra necessária para a instalação completa da porta.</t>
  </si>
  <si>
    <t>120200</t>
  </si>
  <si>
    <t>Recuperação de:</t>
  </si>
  <si>
    <t>120201</t>
  </si>
  <si>
    <t>Porta e portão de ferro</t>
  </si>
  <si>
    <t>Será medido pela área de porta / portão recuperado (m²).
O item remunera o fornecimento, acessórios, materiais, ferramentas e mão de obra necessária para  recuperação de portão / porta em ferro. Remunera também materiais acessórios e mão de obra para a execução de duas demãos de zarcão e duas demãos de esmalte.</t>
  </si>
  <si>
    <t>120202</t>
  </si>
  <si>
    <t>Janela de correr de ferro</t>
  </si>
  <si>
    <t>Será medido pela área da janela de correr e / ou abrir recuperada (m²).
O item remunera o fornecimento, acessórios, materiais, ferramentas e mão de obra necessária para  recuperação de janela de abrir / correr em ferro. Remunera também materiais acessórios e mão de obra para a execução de duas demãos de zarcão e duas demãos de esmalte e substituição de vidros.</t>
  </si>
  <si>
    <t>120203</t>
  </si>
  <si>
    <t>Basculante de ferro</t>
  </si>
  <si>
    <t>Será medido pela área da janela basculante fixo ou móvel recuperado (m²).
O item remunera o fornecimento, acessórios, materiais, ferramentas e mão de obra necessária para  recuperação de basculante em ferro. Remunera também materiais acessórios e mão de obra para a execução de duas demãos de zarcão e duas demãos de esmalte e substituição de vidros.</t>
  </si>
  <si>
    <t>120300</t>
  </si>
  <si>
    <t>120301</t>
  </si>
  <si>
    <t>Fixação de grade de proteção (inclui apenas o serviço de fixação-só  M.O)</t>
  </si>
  <si>
    <t>Será medido pela área da grade instalada (m²).
O item remunera a mão de obra para fixação da grade, por meio de grapas, ou chumbadores nas paredes de blocos estruturais, ou de concreto, ou vigas, ou pilares, etc.; remunera também o fornecimento de solda nas porcas com os parafusos e outros tais como cimento, areia, necessários a esta fixação.</t>
  </si>
  <si>
    <t>120302</t>
  </si>
  <si>
    <t>Serviço de fixação de janelas,de correr,  basculante, portas e portões de aço (completa). Somente M.O.</t>
  </si>
  <si>
    <t>Será medido por unidade de janela ou porta instalada (un).
O item remunera a mão de obra para instalação de janela, basculante, portas e portões em vãos já destinados a este fim, remunera também materiais necessários a esta instalação tais como parafusos e porcas, buchas, cimento, areia e todos aqueles acessórios necessários a esta fixação.</t>
  </si>
  <si>
    <t>FERRAGENS</t>
  </si>
  <si>
    <t>Fornecimento e colocação de:</t>
  </si>
  <si>
    <t xml:space="preserve">Fechaduras para porta interna </t>
  </si>
  <si>
    <t xml:space="preserve">Será medido por unidade de fechadura para porta interna instalada (un).
O item remunera o fornecimento, acessórios, ferramentas e mão de obra necessária para instalação de fechadura de embutir com maçaneta do tipo alavanca, com cubo lingüeta, trinco, roseta integralmente executados em latão amarelo e com acabamento cromado em todas as partes externas aparentes do tipo gorges, com 55 mm de distância de broca,  também dotadas de trinco reversível, e com peso mínimo de 770 g. </t>
  </si>
  <si>
    <t>130102</t>
  </si>
  <si>
    <t>Fechaduras para porta externa</t>
  </si>
  <si>
    <t xml:space="preserve">Será medido por unidade de fechadura para porta externa instalada (un).
O item remunera o fornecimento, acessórios, ferramentas e mão de obra necessária para instalação de fechadura de embutir com maçaneta do tipo alavanca, com cubo lingüeta, trinco, roseta integralmente executados em latão amarelo e com acabamento cromado em todas as partes externas aparentes do tipo gorges, com 55 mm de distância de broca,  também dotadas de trinco reversível, e peso mínimo de 1.020 g. </t>
  </si>
  <si>
    <t>130103</t>
  </si>
  <si>
    <t>Tarjeta livre / ocupado para porta sanitária.</t>
  </si>
  <si>
    <t xml:space="preserve">Será medido por unidade de tarjeta para porta sanitária instalada (un).
O item remunera o fornecimento e instalação de.fechaduras de embutir, sem trinco, com lingüeta acionada por tranqueta interna e por chave externa de emergência. </t>
  </si>
  <si>
    <t>130104</t>
  </si>
  <si>
    <t>Mola hidráulica aérea para porta.</t>
  </si>
  <si>
    <t>Será medido por unidade de mola instalada (un).
O item remunera o fornecimento de mola aérea, para portas e / ou portões, com as características: tamanho compacto, com duas válvulas independentes, onde uma controla a velocidade de fechamento de 180º até 20º e a outra o fechamento final de 20º até 0º; braço com engate rápido; reversível podendo ser instalada à esquerda ou à direita, sem inverter o mecanismo; acabamento em esmalte sintético à base de poliuretano, em várias cores, referência mola hidráulica aérea MA 200 potência 3, fabricação Dorma, ou equivalente; remunera também materiais acessórios e a mão-de-obra necessária para a instalação completa da mola em portas ou portões, em geral, que necessitem esforço para a abertura de 50 até 60 kg.</t>
  </si>
  <si>
    <t>130200</t>
  </si>
  <si>
    <t>Outros: (fornecimento e execução):</t>
  </si>
  <si>
    <t>130201</t>
  </si>
  <si>
    <t>Barra apoio deficiente tubo em aço inox 1 1/4"  L=100cm para parede</t>
  </si>
  <si>
    <t>Será medido por unidade instalada (un).
O item remunera o fornecimento de barra de apoio tipo reta, para pessoas com mobilidade reduzida, em tubo de aço inoxidável AISI 304, liga 18,8, diâmetro nominal de 1 1/4", com espessura de 3/32", comprimento de 1000 mm; com resistência mínima ao esforço, em qualquer sentido, de 1,5 kN; flanges nas extremidades e parafusos para fixação, em aço inoxidável;  tubo e flanges com acabamento escovado, ou polido fosco; acessórios e a mão-de-obra necessária.</t>
  </si>
  <si>
    <t>130202</t>
  </si>
  <si>
    <t>Barra apoio deficiente tubo em aço inox 1 1/4" L=80cm para apoio de lavatório</t>
  </si>
  <si>
    <t>Será medido por unidade instalada (un).
O item remunera o fornecimento de barra de apoio em lavatórios, para pessoas com mobilidade reduzida, em tubo de aço inoxidável AISI 304, liga 18,8, diâmetro nominal de 1 1/4", com espessura de 3/32", comprimento de 800 mm; com resistência mínima ao esforço, em qualquer sentido, de 1,5 kN; flanges nas extremidades e parafusos para fixação, em aço inoxidável;  tubo e flanges com acabamento escovado, ou polido fosco; acessórios e a mão-de-obra necessária.</t>
  </si>
  <si>
    <t>130203</t>
  </si>
  <si>
    <t>Corrimão simples em tubo de aço galvanizado d = 1 1/2"- fixado em alvenaria</t>
  </si>
  <si>
    <t xml:space="preserve">Será medido pelo comprimento, aferido no desenvolvimento, de corrimão instalado (m).
O item remunera o fornecimento de corrimão tubular constituído por: tubo de aço galvanizado com diâmetro de 1 1/2", espessura de 2,25 mm; suporte em chapa de ferro galvanizado, com espessura de 1/8"; fixação por meio de chapa de ferro galvanizado, espessura de 1/8" e diâmetro de 70 mm, com parafusos auto-atarrachantes, em elementos de concreto; ou grapa tipo rabo de andorinha, para fixação em alvenarias em geral; ou solda, para a fixação em elementos metálicos; sinalização tátil por meio de anel em aço inoxidável com textura contrastante à textura do corrimão, instalado 1,00 m antes das extremidades do corrimão, conforme determina NBR 9050; materiais acessórios e a mão-de-obra necessária para o chumbamento das grapas, ou fixação das rosetas, ou soldagem do corrimão. O item remunera também o fornecimento de materiais e mão-de-obra necessários para: aplicação em uma demão de galvanização a frio, nos pontos de solda e / ou corte dos componentes metálicos, conforme recomendações do fabricante. </t>
  </si>
  <si>
    <t>130204</t>
  </si>
  <si>
    <t>Corrimão duplo em tubo de aço galvanizado d = 1 1/2"- fixado em alvenaria</t>
  </si>
  <si>
    <t>Será medido pelo comprimento, aferido no desenvolvimento, de corrimão instalado (m).
O item remunera o fornecimento de Corrimão tubular duplo constituído por: tubo de aço galvanizado com diâmetro de 1 1/2", espessura de 2,25 mm; suporte em chapa de ferro galvanizado, com espessura de 1/8"; fixação por meio montate em tubo de ferro galvanizado,de 2” de diâmetro e espessura de 2,5mm, com parafusos auto-atarrachantes, e através de chumbador metálico com rosca e porca com diâmetro de 1/4 “de polegada em pisos de concreto revestidos ou não; sinalização tátil por meio de anel em aço inoxidável com textura contrastante à textura do corrimão, instalado 1,00 m antes das extremidades do corrimão, conforme determina NBR 9050; materiais acessórios e a mão-de-obra necessária para o chumbamento das grapas com roscas, ou soldagem do corrimão. O item remunera também o fornecimento de materiais e mão-de-obra necessários para: aplicação em uma demão de galvanização a frio, nos pontos de solda e / ou corte dos componentes metálicos, conforme recomendações do fabricante.</t>
  </si>
  <si>
    <t>130205</t>
  </si>
  <si>
    <t>Corrimão simples em tubo de aço galvanizado d = 1 1/2" - fixado em piso</t>
  </si>
  <si>
    <t xml:space="preserve">Será medido pelo comprimento, aferido no desenvolvimento, de corrimão instalado (m).
O item remunera o fornecimento de Corrimão tubular constituído por: tubo de aço galvanizado com diâmetro de 1 1/2", espessura de 2,25 mm; suporte em chapa de ferro galvanizado, com espessura de 1/8"; fixação por meio montate em tubo de ferro galvanizado,de 2” de diâmetro e espessura de 2,5mm, com parafusos auto-atarrachantes, e através de chumbador metálico com rosca e porca com diâmetro de 1/4 “de polegada em pisos de concreto revestidos ou não; sinalização tátil por meio de anel em aço inoxidável com textura contrastante à textura do corrimão, instalado 1,00 m antes das extremidades do corrimão, conforme determina NBR 9050; materiais acessórios e a mão-de-obra necessária para o chumbamento das grapas com roscas, ou soldagem do corrimão. O item remunera também o fornecimento de materiais e mão-de-obra necessários para: aplicação em uma demão de galvanização a frio, nos pontos de solda e / ou corte dos componentes metálicos, conforme recomendações do fabricante. </t>
  </si>
  <si>
    <t>130206</t>
  </si>
  <si>
    <t>Corrimão duplo em tubo de aço galvanizado d = 1 1/2" - fixado em piso</t>
  </si>
  <si>
    <t>130207</t>
  </si>
  <si>
    <t>Guarda-corpo em tubo de ferro galvanizado d=2".</t>
  </si>
  <si>
    <t>Será medido pelo comprimento de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ambientes externos de 1,30m..
Base fixada no piso através de parafusos ou chumbadores,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O item remunera também o fornecimento de materiais e mão-de-obra necessários para: aplicação em uma demão de galvanização a frio, nos pontos de solda e / ou corte dos componentes metálicos, conforme recomendações do fabricante.</t>
  </si>
  <si>
    <t>130208</t>
  </si>
  <si>
    <t>Guarda-corpo em tubo de ferro galvanizado d=2", e corrimão simples de tubo de aço galvanizado de d=1 1/2".</t>
  </si>
  <si>
    <t>Será medido pelo comprimento de corrimão com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ambientes externos de 1,30m.
Base fixada no piso através de parafusos ou chumbadores, um corrimão simples em tubo de aço galvanizado com diâmetro de 1 1/2”,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inclusive acessórios e a mão-de-obra necessária para a instalação completa do guarda-corpo com corrimão simples. O item remunera também o fornecimento de materiais e mão-de-obra necessários para: aplicação em uma demão de galvanização a frio, nos pontos de solda e / ou corte dos componentes metálicos, conforme recomendações do fabricante.</t>
  </si>
  <si>
    <t>130209</t>
  </si>
  <si>
    <t>Guarda-corpo em aço galvanizado  d = 2" e corrimão duplo de tubo de aço galvanizado de d=1 1/2" (usado em rampas)</t>
  </si>
  <si>
    <t>Será medido pelo comprimento de corrimão com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ambietes externos de 1,30m..
Base fixada no piso através de parafusos ou chumbadores, um corrimão duplo ( 22cm de distância entre eles) em tubo de aço galvanizado com diâmetro de 1 1/2” ,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inclusive acessórios e a mão-de-obra necessária para a instalação completa do guarda-corpo com corrimão duplo. O item remunera também o fornecimento de materiais e mão-de-obra necessários para: aplicação em uma demão de galvanização a frio, nos pontos de solda e / ou corte dos componentes metálicos, conforme recomendações do fabricante.</t>
  </si>
  <si>
    <t>REVESTIMENTO</t>
  </si>
  <si>
    <t>Emboço com argamassa 1:6 cimento e areia lavada média peneirada, para paredes revestidas com tinta, e = 20mm</t>
  </si>
  <si>
    <t>Será medido pela área revestida com reboco, não se descontando vãos de até 2,00 m² e não se considerando espaletas. Os vãos acima de 2,00 m² deverão ser deduzidos na totalidade e as espaletas desenvolvidas (m²).
O item remunera o fornecimento de cimento, areia e a mão-de-obra necessária para a execução do emboço.</t>
  </si>
  <si>
    <t>140102</t>
  </si>
  <si>
    <t>Reboco com argamassa 1:2:8 cimento, cal e areia</t>
  </si>
  <si>
    <t>Será medido pela área revestida com reboco, não se descontando vãos de até 2,00 m² e não se considerando espaletas. Os vãos acima de 2,00 m² deverão ser deduzidos na totalidade e as espaletas desenvolvidas (m²).
O item remunera o fornecimento de cimento, cal hidratada, areia e a mão-de-obra necessária para a execução do reboco.</t>
  </si>
  <si>
    <t>140103</t>
  </si>
  <si>
    <t>Revestimento camada única 1:3, cimento e areia e=20mm ( emboço desempenado)</t>
  </si>
  <si>
    <t>1) Será medido pela área revestida com emboço, não se descontando vãos de até 2,00 m² e não se considerando espaletas. Os vãos acima de 2,00 m² deverão ser deduzidos na totalidade e as espaletas desenvolvidas (m²).
O item remunera o fornecimento de areia, cimento e a mão-de-obra necessária para a execução do emboço desempenado com espuma de poliéster.</t>
  </si>
  <si>
    <t>140104</t>
  </si>
  <si>
    <t>Chapisco com argamassa 1:3 cimento e areia, a colher</t>
  </si>
  <si>
    <t>Será medido pela área revestida com chapisco, não se descontando vãos de até 2,00 m² e não se considerando espaletas. Os vãos acima de 2,00 m² deverão ser deduzidos na totalidade e as espaletas desenvolvidas (m²).
O item remunera o fornecimento de cimento, areia e a mão-de-obra necessária para a execução do chapisco.</t>
  </si>
  <si>
    <t>140105</t>
  </si>
  <si>
    <t>Chapisco com argamassa 1:3 cimento e areia, a peneira</t>
  </si>
  <si>
    <t>Será medido pela área revestida com chapisco fino peneirado, não se descontando vãos de até 2,00 m² e não se considerando espaletas. Os vãos acima de 2,00 m² deverão ser deduzidos na totalidade e as espaletas desenvolvidas (m²).
O item remunera o fornecimento de cimento, areia e a mão-de-obra necessária para a execução do chapisco fino peneirado.</t>
  </si>
  <si>
    <t>140106</t>
  </si>
  <si>
    <t>Chapisco rústico para parede interna ou externa com argamassa de cimento e pedrisco traço 1:2:3 e = 20 mm.</t>
  </si>
  <si>
    <t>Será medido pela área revestida com chapisco rústico, não se descontando vãos de até 2,00 m² e não se considerando espaletas. Os vãos acima de 2,00 m² deverão ser deduzidos na totalidade e as espaletas desenvolvidas (m²).
O item remunera o fornecimento de cimento, areia, pedra britada nº 0 e a mão-de-obra necessária para a execução do chapisco rústico.</t>
  </si>
  <si>
    <t>140107</t>
  </si>
  <si>
    <t>Azulejo extra assentado internamente com argamassa pré-fabridada de cimento colante, inclusive c/ rejuntamento interno ou externo</t>
  </si>
  <si>
    <t>Será medido pela área de revestimento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revestimentos internos, com as características:
A) Dimensões: 15 x 15 cm, 20 x 20 cm ou 25 x 25 cm;
B) Alta absorção de água: &gt; 10%, grupo BIII ( poroso );
C) Resistência química: classe B ( média resistência química a produtos domésticos e de piscinas );
D) Resistência ao manchamento: classe de limpabilidade 5;
E) Carga de ruptura &gt; 200 N;
F) Resistente ao choque térmico;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8214, NBR 13754, NBR 13816, NBR 13817, NBR 13818 e NBR 14081, e recomendações dos fabricantes. Remunera também os serviços de regularização da superfície e de rejuntamento.</t>
  </si>
  <si>
    <t>140108</t>
  </si>
  <si>
    <t>Rejuntamento de azulejos externos e internos, argamassa pré-fabricada, junta até 3 mm</t>
  </si>
  <si>
    <t>Será medido pela área de revestimento rejuntado, descontando-se toda e qualquer interferência, acrescentando-se as áreas desenvolvidas por espaletas ou dobras (m²).
O item remunera o fornecimento de argamassa industrializada flexível para rejunte de juntas, em várias cores, para áreas internas ou externas, e a mão-de-obra necessária para os serviços de preparo da argamassa, aplicação da argamassa nas juntas, acabamento final com a utilização de esponja macia, ou frisador plástico, ou de acrílico, ou de madeira, e a limpeza das juntas, conforme exigências das normas NBR 8214 e NBR 13754, e recomendações dos fabricantes.</t>
  </si>
  <si>
    <t>140109</t>
  </si>
  <si>
    <t>Revestimento com cerâmica aplicado em parede, acabamento esmaltado, ambiente interno/externo, padrão extra, cor branca, dimensão da peça até 2.025cm², PEI III, assentamento com argamassa industrializada, inclusive rejuntamento</t>
  </si>
  <si>
    <t>Será medido pela área de revestimento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revestimentos internos ou externos, com as características:
A) Dimensões: até 2.025cm²;
B) Alta absorção de água: &gt; 10%, grupo BIII ( poroso );
C) Resistência química: classe B ( média resistência química a produtos domésticos e de piscinas );
D) Resistência ao manchamento: classe de limpabilidade 5;
E) Carga de ruptura &gt; 200 N;
F) Resistente ao choque térmico;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8214, NBR 13754, NBR 13816, NBR 13817, NBR 13818 e NBR 14081, e recomendações dos fabricantes. Remunera também os serviços de regularização da superfície e de rejuntamento.</t>
  </si>
  <si>
    <t>140200</t>
  </si>
  <si>
    <t>140201</t>
  </si>
  <si>
    <t>Enchimento de junta com mastique e = 3 mm</t>
  </si>
  <si>
    <t>Será medido por comprimento de junta com mastique colocado (m).
O item remunera o fornecimento de selante não acético monocomponente à base de silicone, que vulcaniza em contato com o ar na temperatura ambiente formando um elastômero flexível, possibilitando a movimentação de até 50% da medida da largura da junta, referência "Rhodiastic 567" da Rhodia, ou Dow Corning 790 da Dow Corning, ou equivalente; corpo de apoio em Polietileno; materiais acessórios e a mão-de-obra necessária para a execução dos serviços: limpeza da superfície da junta, onde será aplicado o mastique, conforme recomendações do fabricante; instalação do corpo de apoio; mascaramento das laterais com fita adesiva, tipo crepe; aplicação do mastique, na proporção 2:1 respectivamente nas dimensões horizontal e vertical, conforme recomendações do fabricante; remoção da fita adesiva e limpeza da superfície externa. Indicado para juntas de dilatação e movimentação, juntas de painéis pré-fabricados em concreto, com aderência em superfícies como: cerâmica, alvenaria, granito, mármores, ou pedras em geral.</t>
  </si>
  <si>
    <t>140202</t>
  </si>
  <si>
    <t>Tratamento de junta de dilatação de lajes de transição, com isopor e espessura de  2 cm</t>
  </si>
  <si>
    <t>Será medido por comprimento de junta estrutural executada (m).
O item remunera o fornecimento de poliestireno expandido de alta densidade classe P III, densidade de 20 a 25 kg / m³, tipo isopor ou equivalente, na espessura de 2,0 cm; inclusive materiais acessórios e a mão-de-obra necessária para a execução de juntas estruturais.</t>
  </si>
  <si>
    <t>PISOS E RODAPÉS</t>
  </si>
  <si>
    <t>Fornecimento e assentamento de pisos, em:</t>
  </si>
  <si>
    <t>Taco de madeira ipê ou similar, assentado c/ argamassa de cimento e areia peneirada traço 1:4, inclusive desbastamento da superfície de base</t>
  </si>
  <si>
    <t>Será medido pela área de piso em tacos executado (m²).
O item remunera o fornecimento de tacos em Ipê , de 10 x 40 cm, argamassa de cimento e areia peneirada no traço 1:4 e a mão-de-obra necessária para a colocação inclusive debastamento.</t>
  </si>
  <si>
    <t>150102</t>
  </si>
  <si>
    <t>Tábua corrida (Assoalho) de madeira ipê ou similar , largura 10 ou 20cm, fixada sobre barrotes trapezoidais de madeira 5x3x2cm com espaçamento de 35cm, assentado em argamassa de cimento e areia sem peneirar traço 1:5)</t>
  </si>
  <si>
    <t>Será medido pela área de piso de assoalho executado (m²).
O item remunera o fornecimento das tábuas em madeira aparelhada seca em estufa tipo Ipê  ou Jatobá , com até 20 cm de largura e 2 cm de espessura, para acabamento com tinta, cera ou verniz;  e barrotes da mesma madeira, inclusive materiais acessórios como parafuso, bucha e cavilhas da mesma madeira ou de plástico e a mão-de-obra especializada necessária para a colocação do soalho sobre barrote e este sobre lastro ou laje; não remunera o preparo prévio da superfície nem o acabamento posterior do piso como raspagem, calafetação e aplicação de tinta, cera ou verniz.</t>
  </si>
  <si>
    <t>150103</t>
  </si>
  <si>
    <t xml:space="preserve">Ardósia em placas 30x30cm e=1cm, assentado com argamassa pré-fabricada de cimento colante, inclusive rejunte com juntas de 5mm     </t>
  </si>
  <si>
    <t>Será medido pela área do piso revestida com pedra ardósia, descontando-se toda e qualquer interferência (m²).
O item remunera o fornecimento de pedra ardósia regular, de 30 x 30 cm, argamassa pré-fabricada AC-II,  materiais acessórios e a mão-de-obra necessária para o assentamento, rejuntamento e limpeza das pedras; não remunera o preparo prévio da superfície.</t>
  </si>
  <si>
    <t>150104</t>
  </si>
  <si>
    <t>Revestimento com cerâmica aplicado em piso, acabamento esmaltado, ambiente interno, padrão extra, cor branca, dimensão da peça até 2.025cm², PEI V, assentamento com argamassa industrializada, inclusive rejuntamento</t>
  </si>
  <si>
    <t>Será medido pela área de piso revestida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pisos internos sujeitos a lavagem freqüente, com as características:
A) Dimensões: Até 2.025 cm²
B) Média absorção de água: 3%&lt; Abs &lt; 6%, grupo BIIa ( semigrés ) ;
C) Resistência química: classe A ( alta resistência química a produtos domésticos e de piscinas );
D) Resistência ao manchamento: classe de limpabilidade 5;
E) Carga de ruptura &gt; 1.000 N;
F) Resistência à abrasão superficial classe V (PEI-5);
G) Resistência ao risco (escala Mohs): &gt; 5;
H) Resistente a gretagem;
I) Resistente ao choque térmico;
J) Coeficiente de atrito: &gt; 0,40 ( classe 2 );
Remunera também o fornecimento de argamassa colante industrializada tipo AC-II,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</si>
  <si>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150105</t>
  </si>
  <si>
    <t>Ladrilho hidráulico, assentado com argamassa pré-fabricada de cimento colante</t>
  </si>
  <si>
    <t>Será medido pela área revestida com ladrilho, descontando-se toda e qualquer interferência, acrescentando-se as áreas desenvolvidas por espaletas ou dobras (m²).
O item remunera o fornecimento de ladrilho hidráulico de 20 x 20 cm, com espessura média de 1,8 cm, argamassa colante industrializada classe AC-II, e a mão-de-obra necessária para os serviços: preparo da argamassa colante industrializada; aplicação da argamassa; assentamento de ladrilho hidráulico, conforme paginação prevista em projeto, sobre superfície regularizada, conforme exigências das normas NBR 9457, NBR 9458 e NBR 14081, e recomendações dos fabricantes. Remunera também os serviços de rejuntamento do piso.</t>
  </si>
  <si>
    <t>150106</t>
  </si>
  <si>
    <t>Piso em concreto fck mínimo de 13,5 Mpa, controle tipo "C", incluindo preparo de caixa e=8cm, revestimento rústico</t>
  </si>
  <si>
    <t>Será medido pela área de piso concretado (m²).
O item remunera o fornecimento de cimento; areia; pedra britada nº 1; ripa de Cupiúba  ou Paraju; remunera também o fornecimento de materiais acessórios e a mão de obra necessária para o preparo do concreto, preparo da caixa, lançamento e a execução do piso com acabamento desempenado, em concreto preparado no local.</t>
  </si>
  <si>
    <t>150107</t>
  </si>
  <si>
    <t>Piso em granilite (marmorite) cimento comum em quadros em de 1,0x 1,0 m</t>
  </si>
  <si>
    <t>Será medido pela área de piso em granilite executado (m²).
O item remunera o fornecimento e aplicação de granilite "in loco" com espessura mínima de 8 mm, com acabamento polido, mão-de-obra e material adicionais necessários à execução do serviço em pisos, aplicação de resina seladora acrílica estirenada, polimento e juntas de dilatação, remunera também a limpeza. Não remunera a regularização e o preparo prévio da superfície.</t>
  </si>
  <si>
    <t>150108</t>
  </si>
  <si>
    <t>Degrau de granilite moldado "in loco", piso 30 cm, espelho 20 cm</t>
  </si>
  <si>
    <t>Será medido pelo comprimento de degrau revestido, piso e espelho, com granilite (m).
O item remunera o fornecimento aplicação de granilite "in loco" com espessura mínima de 8 mm, com acabamento polido, mão-de-obra e materiais adicionais necessários à execução do serviço em degraus virados a prumo, aplicação da resina seladora acrílica, polimento e limpeza; não remunera a regularização e o preparo prévio da superfície.</t>
  </si>
  <si>
    <t>150111</t>
  </si>
  <si>
    <t>Piso cimentado com argamassa de cimento e areia sem peneirar, traço 1:3, e=2,5cm</t>
  </si>
  <si>
    <t>Será medido pela área onde será executado, na espessura mínima de 2,5 cm (m²).
O item remunera o fornecimento de cimento, areia e a mão-de-obra necessária para a execução do piso cimentado, acabamento desempenado e feltrado, com modulação 100 x 100cm inclusive junta plástica</t>
  </si>
  <si>
    <t>150112</t>
  </si>
  <si>
    <t>Piso cerâmico vermelho natural 24 x 5,2cm, assentado com argamassa pré-fabricada, inclusive rejuntamento.</t>
  </si>
  <si>
    <t>Será medido pela área de piso revestida com placa cerâmica, descontando-se toda e qualquer interferência, acrescentando-se as áreas desenvolvidas por espaletas ou dobras (m²).
O item remunera o fornecimento de placa cerâmica vermelho natural primeira qualidade indicada para pisos internos sujeitos a lavagem freqüente.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</si>
  <si>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150113</t>
  </si>
  <si>
    <t>Placa podotátil direcional de borracha e = 5 mm assentada com cola</t>
  </si>
  <si>
    <t xml:space="preserve">Será medido pela área de superfície com revestimento, em borracha sintética, executado (m²).
O item remunera o fornecimento do piso em placas com 25 x 25 cm de borracha sintética colorida ou não, com 5,0 mm de espessura total, para sinalização tátil de alerta ou direcional, conforme a norma da NBR 9050, cola à base de neoprene com alto teor de sólidos, materiais acessórios e a mão-de-obra necessária para a instalação do piso por meio de colagem; remunera também o preparo prévio da superfície.
</t>
  </si>
  <si>
    <t>150114</t>
  </si>
  <si>
    <t>Placa podotátil de alerta, de borracha e = 5 mm assentada com cola</t>
  </si>
  <si>
    <t>150115</t>
  </si>
  <si>
    <t>Placa cimentícia 40 x 40 cm, e = 3,5 cm, de alta resistência, podotátil direcional ou alerta, assentada com argamassa de cimento e areia</t>
  </si>
  <si>
    <t>Será medido pela área revestida com ladrilho, descontando-se toda e qualquer interferência, acrescentando-se as áreas desenvolvidas por espaletas ou dobras (m²).
O item remunera o fornecimento de ladrilho hidráulico podo tátil, para portadores de deficiência visual, de 40 x 40 cm, com espessura média de 3,5 cm, em várias cores, cimento, cal hidratada, areia, materiais acessórios, e a mão-de-obra necessária para os serviços: preparo e aplicação da argamassa mista de assentamento; assentamento de ladrilho hidráulico, conforme paginação prevista em projeto, sobre superfície regularizada, conforme exigências das normas NBR 9457 e NBR 9050 e recomendações dos fabricantes. Não remunera os serviços de regularização da superfície.</t>
  </si>
  <si>
    <t>150116</t>
  </si>
  <si>
    <t>Revestimento com porcelanato aplicado em piso, acabamento esmaltado acetinado, ambiente interno/externo, padrão extra, borda retificada, dimensão da peça até 45x45cm, assentamento com argamassa industrializada, inclusive rejuntamento</t>
  </si>
  <si>
    <t xml:space="preserve">1) Será medido pela área de revestimento com placa em porcelanato esmaltado, descontando-se toda e qualquer interferência, acrescentando-se as áreas desenvolvidas por espaletas ou dobras (m²).
2) O item remunera o fornecimento e assentamento de placa em porcelanato esmaltado, resistência química: no mínimo classe B, à abrasão superficial: 4, à gretagem, ao manchamento, a flexão, ao coeficiente de atrito, etc. Rejunte aditivo com polímeros para maior resistência e elasticidade, e cores firmes e duradouras, referência Junta Plus Total da Eliane ou Weber ou Quartzolit ou equivalente.
Remunera também o fornecimento de argamassa industrializada colante tipo ACII, rejunte para porcelanato e a mão-de-obra necessária para a execução dos serviços de preparo da argamassa industrializada colante de assentamento, rejuntamento para junta média 5 mm; aplicação da argamassa de assentamento na espessura média de 2,5 cm, e o assentamento das peças, conforme exigências da norma e recomendações dos fabricantes.
</t>
  </si>
  <si>
    <t>150117</t>
  </si>
  <si>
    <t>Revestimento com porcelanato aplicado em piso, acabamento polido, ambiente interno, padrão extra, borda retificada, dimensão da peça até 60x60cm, assentamento com argamassa industrializada, inclusive rejuntamento</t>
  </si>
  <si>
    <t>150200</t>
  </si>
  <si>
    <t>Fornecimento e instalação de rodapés</t>
  </si>
  <si>
    <t>150201</t>
  </si>
  <si>
    <t>Madeira h=7cm.</t>
  </si>
  <si>
    <t>Será medido por comprimento de rodapé colocado (m).
O item remunera o fornecimento do rodapé em madeira aparelhada seca em estufa tipo Ipê ou Jatobá de 7 x 1,5 cm, para acabamento com tinta, cera ou verniz; toco de sarrafo em Pinus ou Cedrinho de 7 x 2,5 cm; materiais acessórios e a mão-de-obra necessária para a colocação do rodapé.</t>
  </si>
  <si>
    <t>150202</t>
  </si>
  <si>
    <t>Argamassa  H=7cm ( traço 1:3)</t>
  </si>
  <si>
    <t>Será medido por comprimento de rodapé colocado (m).
O item remunera o fornecimento de material e a execução de rodapé em argamassa no traço 1:3 de cimento cal e areia.</t>
  </si>
  <si>
    <t>150203</t>
  </si>
  <si>
    <t>Cerâmica H = 10cm</t>
  </si>
  <si>
    <t>Será medido por comprimento de rodapé colocado (m).
O item remunera o fornecimento de rodapé em placa cerâmica esmaltada de primeira qualidade ( classe A, ou classe extra ), conforme anexo A da NBR 13818, indicado para pisos internos sujeitos a lavagem freqüente, com as características:
A) Dimensões: 10 x 30 cm;
B) Média absorção de água: 3%&lt; Abs &lt; 6%, grupo BIIa ( semigrés ) ;
C) Resistência química: classe A ( alta resistência química a produtos domésticos e de piscinas );
D) Resistência ao manchamento: classe de limpabilidade 5;
E) Carga de ruptura &gt; 1.000 N;
F) Resistência à abrasão superficial classe V (PEI-5);
G) Resistência ao risco (escala Mohs): &gt; 5;
H) Resistente a gretagem;
I) Resistente ao choque térmico;
J) Coeficiente de atrito: &gt; 0,40 ( classe 2 );
Remunera também o fornecimento de argamassa colante industrializada tipo AC-I,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</si>
  <si>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150204</t>
  </si>
  <si>
    <t>Ardósia de 7cm de altura, assentado com argamassa pré-fabricada de cimento colante</t>
  </si>
  <si>
    <t>Será medido por comprimento de rodapé colocado (m).
O item remunera o fornecimento de rodapé em ardósia, com 7 cm de altura; materiais acessórios e a mão-de-obra necessária para o assentamento com argamassa colante industrializada, rejuntamento e limpeza das pedras em rodapé; não remunera o preparo prévio da superfície.</t>
  </si>
  <si>
    <t>150205</t>
  </si>
  <si>
    <t>Granilite moldado no local com 10 cm</t>
  </si>
  <si>
    <t>Será medido pelo comprimento de rodapé executado (m).
O item remunera o fornecimento e aplicação de granilite "in loco" com espessura mínima de 10 mm, em várias cores, com acabamento polido, mão-de-obra e material adicionais necessários à execução do rodapé.</t>
  </si>
  <si>
    <t>150300</t>
  </si>
  <si>
    <t>Contra- piso e regularização:</t>
  </si>
  <si>
    <t>150301</t>
  </si>
  <si>
    <t>Será medido pela área onde será executado, na espessura mínima de 6cm (m²).
O item remunera o fornecimento de cimento, areia, pedra britada nº 1, 2 e a mão-de-obra necessária para o apiloamento do terreno e execução do lastro.</t>
  </si>
  <si>
    <t>150302</t>
  </si>
  <si>
    <t>Regularização sarrafeada de base para revestimento de piso com argamassa de cimento e areia sem peneirar traço 1:3,  e=3cm</t>
  </si>
  <si>
    <t>150400</t>
  </si>
  <si>
    <t>Outros (fornecimento e assentamento):</t>
  </si>
  <si>
    <t>150401</t>
  </si>
  <si>
    <t>Fita antiderrapante adesiva</t>
  </si>
  <si>
    <t>Será medido por comprimento de fita adesiva colocada (m).
O item remunera o fornecimento de fita adesiva antiderrapante, na cor preta, com 5 cm de largura e a mão-de-obra necessária para a colocação da fita.</t>
  </si>
  <si>
    <t>150402</t>
  </si>
  <si>
    <t>Pavimentação intertravada em peças pré-moldadas de concreto sobre colchão de areia de e=8,0cm (e=8,0 cm, Fck das pçs. De concreto = 35 Mpa)</t>
  </si>
  <si>
    <t>Será medido pela área total de piso pavimentado com blocos de concreto (m²).
O item remunera o fornecimento de blocos pré-moldados, articulados, em concreto simples, altamente vibrado e prensado, com resistência média a compressão de 35 MPa, espessura de 6 cm, tipos: raquete e / ou retangular e / ou sextavado e / ou 16 faces, conforme as normas NBR 9780 e NBR 9781; areia, materiais acessórios e a mão-de-obra necessária para a execução dos serviços: apiloamento da superfície; lançamento e execução do lastro de areia média, com altura média de 5 cm, adensado por meio de placa vibratória; assentamento dos blocos a partir de um meio-fio lateral, em ângulos retos, ou a 45º, em relação ao eixo definido, garantindo o intertravamento e que as juntas entre as peças não excedam a 3 mm; execução de arremates junto ao meio-fio, ou bueiros, ou caixas de inspeção, etc., com blocos serrados, ou cortados, na dimensão mínima de um terço da peça inteira, conforme recomendações do fabricante; compactação das lajotas por meio de placa vibratória, juntamente com espalhamento de camada de areia fina, promovendo o preenchimento completo dos espaços das juntas do pavimento e o conseqüente intertravamento dos blocos. Remunera também o preenchimento com argamassa de cimento e areia no traço 1:3, dos pequenos espaços existentes entre os blocos e as bordas de acabamento. Não remunera fornecimento de lastro de brita, quando necessário.</t>
  </si>
  <si>
    <t>150403</t>
  </si>
  <si>
    <t>Pavimentação intertravada em peças pré-moldadas de concreto sobre colchão de areia de e=6,0cm (EXCETO FORNECIMENTO DAS PEÇAS PRÉ-MOLDADAS)</t>
  </si>
  <si>
    <t>Será medido pela área total de piso pavimentado com blocos de concreto (m²).
O item remunera o fornecimento de areia, materiais acessórios e a mão-de-obra necessária para a execução dos serviços: apiloamento da superfície; lançamento e execução do lastro de areia média, com altura média de 5 cm, adensado por meio de placa vibratória; assentamento dos blocos a partir de um meio-fio lateral, em ângulos retos, ou a 45º, em relação ao eixo definido, garantindo o intertravamento e que as juntas entre as peças não excedam a 3 mm; execução de arremates junto ao meio-fio, ou bueiros, ou caixas de inspeção, etc., com blocos serrados, ou cortados, na dimensão mínima de um terço da peça inteira, conforme recomendações do fabricante; compactação das lajotas por meio de placa vibratória, juntamente com espalhamento de camada de areia fina, promovendo o preenchimento completo dos espaços das juntas do pavimento e o conseqüente intertravamento dos blocos. Remunera também o preenchimento com argamassa de cimento e areia no traço 1:3, dos pequenos espaços existentes entre os blocos e as bordas de acabamento. Não remunera fornecimento de lastro de brita, quando necessário, não remunera o fornecimento dos blocos de concreto.</t>
  </si>
  <si>
    <t>150404</t>
  </si>
  <si>
    <t>Grama esmeralda em placas</t>
  </si>
  <si>
    <t>Será medido pela área real de terreno onde ocorrer o plantio de grama (m²).
O item remunera o fornecimento de grama Esmeralda em placas, terra vegetal e a mão-de-obra necessária para a execução dos serviços de: preparo do solo; plantio das placas justapostas, promovendo a completa forração da superfície; irrigação; e cobertura com terra vegetal, em jardins e canteiros. Remunera também a rega e conservação para pega das mudas e a substituição de placas que não pegarem, num prazo de 30 dias.</t>
  </si>
  <si>
    <t>150405</t>
  </si>
  <si>
    <t>Passeio de concreto e= 8 cm, fck 15 Mpa, c/ preparo p/ terreno, incluindo preparo de caixa, sem revestimento com argamassa de cimento e areia</t>
  </si>
  <si>
    <t>Será medido pela área de piso concretado (m²).
O item remunera o fornecimento de cimento; areia; pedra britada nº 1; ripa de Cupiúba  ou Paraju; remunera também o fornecimento de materiais acessórios e a mão de obra necessária para o preparo do concreto, preparo da caixa, lançamento e a execução do passeio com acabamento desempenado, em concreto preparado no local.</t>
  </si>
  <si>
    <t>150406</t>
  </si>
  <si>
    <t>Meio-fio de concreto fundido "in loco" 15 x 45 cm inclusive escavação e reaterro</t>
  </si>
  <si>
    <t>1) Será medido pelo comprimento, aferido na projeção horizontal do desenvolvimento, do meio fio instalados (m).
2) O item remunera o fornecimento, posto obra, de equipamentos, materiais e a mão-de-obra necessária para a instalação de meio fio, compreendendo os serviços: piqueteamento com intervalo de 5,00 m, em trechos retos, fornecimento de guias retas pré-moldadas, com fck de 25 MPa e concreto usinado com fck de 20 MPa, cimento e areia, inclusive perdas; carga, transporte até o local de aplicação, descarga; de posicionamento e assentamento do meio fio; lançamento do concreto para a fixação; execução de argamassa de cimento e areia e o rejuntamento; não remunera o fornecimento de lastro ou base, quando necessário.</t>
  </si>
  <si>
    <t>150407</t>
  </si>
  <si>
    <t>Meio-fio de concreto pré-moldado (12 X 16,7 X 35) cm, inclusive escavação e reaterro</t>
  </si>
  <si>
    <t>1) Será medido pelo comprimento, aferido na projeção horizontal do desenvolvimento, do meio fio instalados (m).
2) O item remunera o fornecimento, posto obra, de equipamentos, materiais e a mão-de-obra necessária para a instalação de meio fio, compreendendo os serviços: piqueteamento com intervalo de 5,00 m, em trechos retos, fornecimento de guias retas pré-moldadas, com fck de 25 MPa e concreto usinado com fck de 20 MPa, cimento e areia, inclusive perdas; carga, transporte até o local de aplicação, descarga; de posicionamento e assentamento do meio fio; lançamento do concreto para a fixação; execução de argamassa de cimento e areia e o rejuntamento; remunera também o fornecimento de lastro ou base, quando necessário.</t>
  </si>
  <si>
    <t>150408</t>
  </si>
  <si>
    <t>Meio-fio de concreto pré-moldado (12 X 18 X 45) cm, inclusive escavação e reaterro</t>
  </si>
  <si>
    <t>150409</t>
  </si>
  <si>
    <t>Aplicação de resina plastificante sobre revestimento de pedra piso ou parede</t>
  </si>
  <si>
    <t>1) Será medido pela área de superfície com aplicação de resina acrílica plastificante, deduzindo-se toda e qualquer interferência (m²).
2) O item remunera o fornecimento de resina 100% acrílica, termoplástica e plastificante, para impermeabilização e proteção contra abrasão e impacto, constituído por líquido viscoso transparente, conforme norma NBR 11702 e aplicado de acordo com as recomendações dos fabricantes; materiais acessórios e a mão-de-obra necessária para a aplicação da resina plastificante em pisos de granilite, marmorite, cimentados, ou pedras em geral, internas ou externas. Referência: Resina acrílica da Coral, Resina acrílica a base d’água da Suvinil, ou equivalente.</t>
  </si>
  <si>
    <t>150410</t>
  </si>
  <si>
    <t>Limpeza, estucamento e polimento de piso granilite/marmorite, exclusive resina</t>
  </si>
  <si>
    <t>1) Será medido por área de piso em granilite limpo, estucado e polido (m²).
2) O item remunera o fornecimento de mão-de-obra, materiais acessórios, equipamentos necessários para a execução dos serviços de limpeza, estucamento e polimento, em pisos e patamares em geral de granilite.</t>
  </si>
  <si>
    <t>VIDROS</t>
  </si>
  <si>
    <t>Fornecimento, transporte e instalação de vidro, tipo:</t>
  </si>
  <si>
    <t>Cristal comum liso, colocado em caixilho com ou sem baguetes, duas demãos de massa  e=4mm</t>
  </si>
  <si>
    <t>Será medido pela área dos caixilhos, deduzindo-se as áreas de chapas de vedação, ou de qualquer outra natureza, ou finalidade (m²).
O item remunera o fornecimento de vidro liso transparente de 4 mm, inclusive materiais acessórios e a mão-de-obra necessária para a colocação do vidro.</t>
  </si>
  <si>
    <t>160102</t>
  </si>
  <si>
    <t>Comum fantasia , colocado em caixilho com ou sem baguetes, duas demãos de massa e=4mm</t>
  </si>
  <si>
    <t>Será medido pela área dos caixilhos, deduzindo-se as áreas de chapas de vedação ou de qualquer outra natureza, ou finalidade (m²).
O item remunera o fornecimento de vidro fantasia incolor de 4 mm, em vários desenhos  ( ártico, martelado, astral, colméia, mini-boreal, etc... ); remunera também materiais acessórios e a mão-de-obra necessária para a instalação completa do vidro.</t>
  </si>
  <si>
    <t>160103</t>
  </si>
  <si>
    <t>Canelado colocado em caixilho com ou sem baguetes, duas demãos de massa e=4mm</t>
  </si>
  <si>
    <t>Será medido pela área dos caixilhos, deduzindo-se as áreas de chapas de vedação ou de qualquer outra natureza, ou finalidade (m²).
O item remunera o fornecimento de vidro canelado incolor de 4 mm, remunera também materiais acessórios e a mão-de-obra necessária para a instalação completa do vidro.</t>
  </si>
  <si>
    <t>160104</t>
  </si>
  <si>
    <t>Espelho cristal para sanitário, e=4 mm (40 X 60cm)</t>
  </si>
  <si>
    <t>Será medido pela área de espelho instalado (m²).
O item remunera o fornecimento de espelho constituído por: espelho em vidro cristal liso lapidado, com espessura de 4 mm; materiais acessórios e a mão-de-obra necessária para a instalação do espelho aparafusado sobre parede.</t>
  </si>
  <si>
    <t>160105</t>
  </si>
  <si>
    <t>Espelho 90 x 60cm, e=4mm, c/ moldura em aluminio</t>
  </si>
  <si>
    <t>Será medido pela unidade de espelho instalado (un).
O item remunera o fornecimento de espelho constituído por: espelho comum com 4 mm de espessura; requadro em perfil de alumínio (90 x 60 cm), com acabamento anodizado natural,  ou fosco; fundo em compensado de Pinus com espessura de 3 mm; parafusos galvanizados; materiais acessórios e a mão-de-obra necessária para a instalação do espelho.</t>
  </si>
  <si>
    <t>PINTURA</t>
  </si>
  <si>
    <t>Pintura:</t>
  </si>
  <si>
    <t>Caiação em parede externa com 03 demãos</t>
  </si>
  <si>
    <t>Será medido pela área de superfície pintada, não se descontando vãos de até 2,00 m² e não se considerando espaletas, filetes ou molduras.Os vãos acima de 2,00 m deverão ser deduzidos a totalidade e as espaletas, filetes ou molduras desenvolvidas (m²).
O item remunera o fornecimento de cal extinta para pintura, fixador para pintura à base de cal, materiais acessórios e a mão-de-obra necessária para a execução dos serviços de: limpeza da superfície; preparo da tinta; aplicação da tinta, em três demãos cruzadas, sobre superfície revestida com massa.</t>
  </si>
  <si>
    <t>Látex PVA em parede interna (2 demãos), com fundo preparador / selador</t>
  </si>
  <si>
    <t>Será medido pela área de superfície preparada e pintada, não se descontando vãos de até 2,00 m² e não se considerando espaletas, filetes ou molduras. Os vãos acima de 2,00 m² deverão ser deduzidos na totalidade e as espaletas, filetes ou molduras desenvolvidas (m²).
O item remunera o fornecimento de selador de tinta para pintura PVA ; tinta látex ( plástica ) à base de PVA, solúvel em água, materiais acessórios e a mão-de-obra necessária para a execução dos serviços de: limpeza da superfície, lixamento, remoção do pó e aplicação do selador, conforme recomendações do fabricante; aplicação da tinta látex PVA, em duas demãos conforme especificações do fabricante, sobre superfície revestida com massa ou não. Não remunera o emassamento.</t>
  </si>
  <si>
    <t>Tinta acrílica em parede externa, sem emassamento (duas demãos)</t>
  </si>
  <si>
    <t>Será medido pela área de superfície preparada e pintada, não se descontando vãos de até 2,00 m² e não se considerando espaletas, filetes ou molduras. Os vãos acima de 2,00 m² deverão ser deduzidos na totalidade e as espaletas, filetes ou molduras desenvolvidas (m²).
O item remunera o fornecimento de selador de tinta para pintura acrílica; tinta à base de emulsão 100% acrílica, solúvel em água, acabamento fosco acetinado, materiais acessórios e a mão-de-obra necessária para a execução dos serviços de: limpeza da superfície, lixamento, remoção do pó e aplicação do selador, conforme recomendações do fabricante; aplicação da tinta acrílica, em duas demãos conforme especificações do fabricante, sobre superfície revestida com massa ou não.</t>
  </si>
  <si>
    <t>Barrado à óleo interno e externo duas demãos, sem emassamento , inclusive selador</t>
  </si>
  <si>
    <t>Será medido pela área de superfície preparada e pintada, deduzindo-se toda e qualquer interferência (m²).
O item remunera o fornecimento de selador; tinta óleo; diluente aguarrás; materiais acessórios e a mão-de-obra necessária para a execução dos serviços de: limpeza, lixamento e remoção do pó, conforme recomendações do fabricante; aplicação da tinta óleo, em duas demãos  sobre superfície revestida com massa ou não e aplicação do selador.</t>
  </si>
  <si>
    <t>Esmalte em esquadrias de ferro com duas demãos, sem aplicação de zarcão</t>
  </si>
  <si>
    <t>Será medido pela área da projeção vertical da estrutura (m²), com os acréscimos:
A) Estrutura metálica plana: multiplicar a área de projeção vertical por 2.
B) Estrutura metálica em arco: acrescentar em 30% a área de projeção vertical e multiplicar por 2.
C) Em caixilhos vazados ou com vidros, grades ou gradis de ferro, pela área da peça ou projeção do conjunto, no plano vertical ou horizontal, considerada uma só vez, acrescentando-se, mais uma vez, as áreas de vedação superiores a 15% da área inicial.
O item remunera o fornecimento de tinta esmalte sintético inclusive materiais acessórios e a mão-de-obra necessária para a limpeza da superfície, lixamento final, remoção do pó e aplicação da tinta.</t>
  </si>
  <si>
    <t>Aplicação de fundo anticorrosivo (zarcão) em esquadrias metálicas</t>
  </si>
  <si>
    <t xml:space="preserve">Será medido pela área da projeção vertical da estrutura (m²), com os acréscimos:
A) Estrutura metálica plana: multiplicar a área de projeção vertical por 2.
B) Estrutura metálica em arco: acrescentar em 30% a área de projeção vertical e multiplicar por 2.
C) Em caixilhos vazados ou com vidros, grades ou gradis de ferro, pela área da peça ou projeção do conjunto, no plano vertical ou horizontal, considerada uma só vez, acrescentando-se, mais uma vez, as áreas de vedação superiores a 15% da área inicial.
O item remunera o fornecimento de Zarcão, materiais acessórios e a mão-de-obra necessária para a execução dos serviços como: limpeza da superfície, lixamento final, remoção do pó e aplicação do fundo anti-oxidante.
</t>
  </si>
  <si>
    <t>Óleo ou esmalte em esquadrias de madeira com duas demãos, sem massa corrida, com fundo nivelador p/ madeira</t>
  </si>
  <si>
    <t>Será medido por área de superfície preparada e pintada (m²):
A) Em portas, portões, guichês com batente, pela área da peça multiplicada por 3 ( três ). Não havendo batente, medição pela área da peça multiplicado por 2 ( dois );
B) Em janelas e portas com batentes de madeira, com venezianas ou persianas de enrolar, pela área da peça multiplicada por 5 ( cinco );
C) Em cercas e gradis, pela área de projeção do conjunto no plano vertical, considerada apenas uma vez.
O item remunera o fornecimento de fundo branco fosco, para superfície de madeira, o fornecimento de tinta esmalte à base de resinas alquídicas ou óleo, diluente aguarrás; materiais acessórios e a mão-de-obra necessária para a execução dos serviços de limpeza da superfície, conforme recomendações do fabricante; aplicação da tinta esmalte, em duas demãos , sendo a primeira demão aplicada como fundo selante, conforme especificações do fabricante.</t>
  </si>
  <si>
    <t>Verniz em esquadrias de madeira com duas demãos</t>
  </si>
  <si>
    <t>Será medido por área (m²):
A) Em portas, portões, guichês com batente, pela área da peça multiplicada por 3 ( três ). Não havendo batente, medição pela área da peça multiplicado por 2 ( dois ); 
B) Em janelas e portas com batentes de madeira, com venezianas ou persianas de enrolar, pela área da peça multiplicada por 5 ( cinco ); 
C) Em cercas e gradis, pela área de projeção do conjunto no plano vertical, considerada apenas uma vez.
2) O item remunera o fornecimento de verniz sintético, resistente a intempéries e raios solares, indicado para uso interno ou externo, diluente aguarrás; materiais acessórios e a mão-de-obra necessária para a execução dos serviços de: limpeza e preparo da superfície, conforme recomendações do fabricante; aplicação do verniz, em três demãos, sendo a primeira demão aplicada como fundo selante, conforme especificações do fabricante.</t>
  </si>
  <si>
    <t>Verniz em réguas de afixar cartazes e proteção de carteiras, 2 demãos, fosco</t>
  </si>
  <si>
    <t>Será medido por comprimento de réguas para afixar cartazes e e proteção de carteiras (m).
O item remunera o fornecimento de verniz sintético, resistente a intempéries e raios solares, indicado para uso interno ou externo, diluente aguarrás, materiais acessórios e a mão-de-obra necessária para a execução dos serviços de: limpeza e preparo da superfície, conforme recomendações do fabricante; aplicação do verniz, em duas demãos, sendo a primeira demão aplicada como fundo selante, conforme especificações do fabricante.</t>
  </si>
  <si>
    <t>Emassamento de parede interna com massa corrida à base de PVA com duas demãos, para pintura látex</t>
  </si>
  <si>
    <t>Será medido pela área de superfície emassada, deduzindo-se toda e qualquer interferência (m²).
O item remunera o fornecimento de massa corrida à base de PVA, recomendada para a correção de pequenos defeitos, materiais acessórios e a mão-de-obra necessária para a execução dos serviços de: limpeza da superfície, remoção de partes soltas, irregularidades e poeira, conforme recomendações do fabricante; aplicação da massa, em duas demãos em camadas finas com lixamentos intermediários, conforme especificações do fabricante, lixamento final e remoção do pó da superfície emassada.</t>
  </si>
  <si>
    <t xml:space="preserve">Emassamento de parede interna ou externa com massa corrida com duas demãos, p/ pintura óleo </t>
  </si>
  <si>
    <t>Será medido pela área de superfície emassada, deduzindo-se toda e qualquer interferência (m²).
O item remunera o fornecimento de massa corrida para pintura à base de óleo, diluente aguarrás; materiais acessórios e a mão-de-obra necessária para a execução dos serviços de: limpeza da superfície e remoção de partes soltas, conforme recomendações do fabricante; aplicação da massa, em duas demãos, em camadas finas com lixamentos intermediários, conforme especificações do fabricante, lixamento final e remoção do pó da superfície emassada.</t>
  </si>
  <si>
    <t xml:space="preserve">Outros: </t>
  </si>
  <si>
    <t>Verniz acrílico, 2 demãos; sobre alvenaria ou concreto</t>
  </si>
  <si>
    <t>Será medido pela área de superfície envernizada, deduzindo-se toda e qualquer interferência (m²).
O item remunera o fornecimento de verniz acrílico à base de solvente, conforme especificações de projeto e / ou memorial descritivo; materiais acessórios e a mão-de-obra necessária para a execução dos serviços: preparo da superfície, conforme recomendações do fabricante aplicação do verniz, em duas demãos, sobre superfícies de concreto aparente, tijolo aparente, pedras porosas, ou argamassas, sendo a primeira demão com o próprio verniz diluído, ou com primer específico, e as demais com, ou sem diluição, de acordo com o tipo de superfície, a técnica utilizada para a aplicação e as especificações do fabricante.</t>
  </si>
  <si>
    <t>Pintura com tinta acrílica em piso de concreto 2 demãos aplicado com rolo de lã, acabamento liso exceto quadra</t>
  </si>
  <si>
    <t>Será medido pela área de superfície pintada, deduzindo-se toda e qualquer interferência (m²).
O item remunera o fornecimento de tinta à base de resinas acrílicas, com alta resistência à abrasão, acabamento microtexturizado, lavável, resistente a água, alcalinidade, maresia e intempéries, materiais acessórios e a mão-de-obra necessária para a execução dos serviços de: limpeza da superfície, conforme recomendações do fabricante; aplicação da tinta acrílica, uma demão como primer, com a tinta diluída em 40% de água, duas demãos de acabamento, com a tinta diluída em 20% de água,
conforme especificações do fabricante; não remunera o preparo de base, quando necessário.</t>
  </si>
  <si>
    <t>Pintura texturizada com desempenadeira de aço, lixamento do emboço e fundo selador</t>
  </si>
  <si>
    <t>Será medido pela área de superfície preparada e pintada, deduzindo-se toda e qualquer interferência (m²).
O item remunera o fornecimento de selador de tinta para pintura com textura acrílica; revestimento texturizado 100% acrílico, sem agregados minerais, para uso interno ou externo, materiais acessórios; e a mão-de-obra necessária para os serviços de: limpeza, lixamento e remoção do pó; aplicação do revestimento texturizado acrílico, em uma demão, sem diluição do produto, conforme recomendações do fabricante.</t>
  </si>
  <si>
    <t>Limpeza total e tratamento de superfície de concreto aparente ou tijolinho laminado, incluindo remoção de tinta antiga, raspagem, estucagem e polimento com resina ou verniz acrílico</t>
  </si>
  <si>
    <t>Será medido pela área de superfície limpa de sujeira, gorduras e tinta antiga, e utilização de resina e verniz, deduzindo-se toda e qualquer interferência (m²).
O item remunera o fornecimento de materiais, ferramentas e mão-de-obra necessária para remoção de tintas, gorduras, raspagem, estucagem para nivelamento e recuperação de trincas e polimento de estruturas de concreto e tijolos aparentes e posterior aplicação de resina e veriniz em duas demãos.</t>
  </si>
  <si>
    <t>BANCADAS, PRATELEIRAS E DIVISÓRIAS</t>
  </si>
  <si>
    <t>Execução  de:</t>
  </si>
  <si>
    <t>180101</t>
  </si>
  <si>
    <t>Banco interno em concreto e alvenaria, acabamento em verniz, e = 8 cm, l = 40 cm</t>
  </si>
  <si>
    <t>Será medido por comprimento de banco executado (m).
O item remunera o fornecimento de materiais e mão-de-obra necessários para a execução dos serviços: alvenaria de apoio em tijolos comuns de barro cozido; revestimento da alvenaria em cimentado queimado; tampo de concreto armado com canto arredondado com espessura de 8 cm e largura de 40 cm; remunera também a escavação para construção da base armada e lastro de brita e o acabamento em verniz em duas demãos o serviço de limpeza final.</t>
  </si>
  <si>
    <t>180102</t>
  </si>
  <si>
    <t>Banco de jardim em concreto, 130 x 40 cm, h = 45 cm</t>
  </si>
  <si>
    <t>Será medido por unidade de banco instalado (un).
O item remunera o fornecimento, instalação completa de banco em concreto pré-moldado para jardim, inclusive mão-de-obra e materiais necessários para execução de base em concreto.  O banco deverá ser em concreto pré-moldado; medidas mínimas 130 x 40 x 45 cm.</t>
  </si>
  <si>
    <t>180103</t>
  </si>
  <si>
    <t>Conjunto de mesa e bancos de concreto para jogos (02 bancos em arco com               Raio interno = 80 cm e h = 43 cm e mesa com d = 130 cm, e = 8 cm , h = 75 cm)</t>
  </si>
  <si>
    <t>CJ</t>
  </si>
  <si>
    <t>Será medido por conjunto de mesa e bancos instalado (cj).
O item remunera o fornecimento, instalação completa do conjunto de uma mesa e dois bancos em concreto pré-moldado para jardim, inclusive mão-de-obra e materiais necessários para execução de base em concreto.  Os bancos deverão ser em arco, em concreto pré-moldado com raio interno de 80 cm, espessura de 8 cm e altura de 43 cm, a mesa com diâmetro de 130 cm, espessura de 8 cm e altura de 75 cm.</t>
  </si>
  <si>
    <t>180104</t>
  </si>
  <si>
    <t>Bancada de laboratório completa.</t>
  </si>
  <si>
    <t>Será medido por conjunto de bancada e armário de laboratório completo instalado (cj).
O item remunera o fornecimento, instalação completa do conjunto de bancada de laboratório com tampo de granito cinza andorinha l=60cm e c=265cm, testeira de 5cm, rodabanca  de granito cinza andorinha h= 10 cm, base em alvenaria h=10cm, armário em compensado 20mm com portas revestidas em laminado melamínico branco nas duas faces h=75cm, puxadores de metal cromado, prateleiras do mesmo material das portas, cuba de aço inox AISI 304 60 x 60 x 40 cm completa com torneira  e acessórios.</t>
  </si>
  <si>
    <t>180105</t>
  </si>
  <si>
    <t>Prateleira de ardósia e=2 cm apoiada em alvenaria ou embutida na parede</t>
  </si>
  <si>
    <t>Será medido pela área de prateleira instalada (m²).
O item remunera o fornecimento e a instalação de prateleira em ardósia com espessura de 2 cm, bem como materiais, alvenaria de apoio inclusive acabamento e acessórios necessários para a fixação, assentamento e rejuntamento.</t>
  </si>
  <si>
    <t>180106</t>
  </si>
  <si>
    <t>Prateleira de ardósia e=2 cm, apoiada em  console de metalon 20x30 cm</t>
  </si>
  <si>
    <t>Será medido pela área de prateleira instalada (m²).
O item remunera o fornecimento e a instalação de prateleira em ardósia com espessura de 2 cm, bem como materiais acessórios necessários para a fixação, assentamento e rejuntamento. Remunera rambém o apoio confeccionado em metalon 20 x 30 mm, chapa 18, pintado e protegido quanto à degradação por corrosão, possuindo extremidade fechada.</t>
  </si>
  <si>
    <t>180107</t>
  </si>
  <si>
    <t>Prateleira de granito cinza andorinha, e = 2 cm, apoiada sobre alvenaria</t>
  </si>
  <si>
    <t>Será medido pela área de prateleira instalada (m²).
O item remunera o fornecimento e a instalação de prateleira em granito tipo andorinha, com espessura de 2 cm, alvenaria de apoio inclusive acabamento desta, bem como materiais acessórios necessários para a fixação, assentamento e rejuntamento.</t>
  </si>
  <si>
    <t>180108</t>
  </si>
  <si>
    <t>Prateleira de granito cinza andorinha, e = 2 cm, apoiada em console de metalon 20 x 30 mm</t>
  </si>
  <si>
    <t>Será medido pela área de prateleira instalada (m²).
O item remunera o fornecimento e a instalação de prateleira em granito tipo andorinha, com espessura de 2 cm, bem como materiais acessórios necessários para a fixação, assentamento e rejuntamento. Remunera também o apoio confeccionado em metalon 20 x 30 mm, chapa 18, pintado e protegido quanto à degradação por corrosão, possuindo extremidade fechada.</t>
  </si>
  <si>
    <t>180109</t>
  </si>
  <si>
    <t>Soleira ou peitoril de ardósia e=2cm</t>
  </si>
  <si>
    <t>Será medido pelo comprimento de soleira e/ou peitoril revestido com ardósia (m²).
O item remunera o fornecimento de ardósia; areia, cimento, cal, cimento branco ou rejunte, materiais acessórios e a mão-de-obra necessária para o assentamento e rejuntamento de ardósia em soleiras e / ou peitoris, com largura até 20 cm e espessura de 2 cm; não remunera o preparo prévio da superfície.</t>
  </si>
  <si>
    <t>180110</t>
  </si>
  <si>
    <t>Soleira ou peitoril de granito cinza andorinha e=2cm</t>
  </si>
  <si>
    <t xml:space="preserve">Será medido pela área da peça em granito a ser instalada (m²).
O item remunera o fornecimento de granito cinza andorinha com acabamento polido ou jateado na espessura de 2,0 cm; areia, cimento, cimento branco ou rejunte, materiais acessórios e a mão-de-obra necessária para o assentamento e rejuntamento do granito em soleiras e / ou peitoris, com largura até 20 cm; não remunera o preparo prévio da superfície. </t>
  </si>
  <si>
    <t>180200</t>
  </si>
  <si>
    <t>Outros (fornecimento e execução):</t>
  </si>
  <si>
    <t>180201</t>
  </si>
  <si>
    <t>Bancada p/ lavatório em ardósia e= 3cm e L = 55cm em console de metalon</t>
  </si>
  <si>
    <t xml:space="preserve">Será medido pela área de tampo instalado (m²).
O item remunera o fornecimento e a instalação do tampo em ardósia com espessura de 3 cm, inclusive testeira, frontão e demais elementos de arremate, bem como materiais acessórios necessários para a fixação, assentamento e rejuntamento. </t>
  </si>
  <si>
    <t>180202</t>
  </si>
  <si>
    <t>Bancada de granito para pia ou lavatório e=3cm, apoiada em console de metalon</t>
  </si>
  <si>
    <t xml:space="preserve">Será medido pela área de bancada instalada (m²).
O item remunera o fornecimento e a instalação da bancada em granito cinza andorinha, mauá ou corumbá com espessura de 3 cm, inclusive testeira, frontão furos (se necessários) e demais elementos de arremate, bem como console de metalon (mínimo 20 x 30cm) e materiais acessórios necessários para a fixação, assentamento e rejuntamento. </t>
  </si>
  <si>
    <t>180203</t>
  </si>
  <si>
    <t>Bancada de granito e = 3cm apoiada em alvenaria</t>
  </si>
  <si>
    <t xml:space="preserve">Será medido pela área de bancada instalada (m²).
O item remunera o fornecimento e a instalação de bancada em granito tipo andorinha, ou Mauá, ou Corumbá com espessura de 3 cm, inclusive testeira, frontão furos (se necessários) e demais elementos de arremate, bem como materiais acessórios necessários para a fixação, assentamento e rejuntamento. </t>
  </si>
  <si>
    <t>180204</t>
  </si>
  <si>
    <t>Divisória de granito cinza andorinha (incluindo todas as ferragens em latão cromado), e = 3cm</t>
  </si>
  <si>
    <t>Será medido por área de placa instalada (m²).
O item remunera o fornecimento de placas de granito cinza andorinha, com acabamento polido e tratamento à base de resina protetora, espessura de 3,0 cm, nas dimensões indicadas em projeto; materiais acessórios: areia, cimento, cimento branco, cola a base de resina epóxi, peças e arremates metálicos e a mão-de-obra necessária para a instalação completa das divisórias, inclusive o rejunte das mesmas; não remunera ferragem de vão de porta.</t>
  </si>
  <si>
    <t>180205</t>
  </si>
  <si>
    <t>Divisória  em  ardósia  polida (incluindo todas as ferragens em latão cromado), e = 3cm c/ perfis chapa 18</t>
  </si>
  <si>
    <t>Será medido por área de placa instalada (m²).
O item remunera o fornecimento de placas em ardósia, com polimento, espessura de 3,0 cm, nas dimensões indicadas em projeto; materiais acessórios: areia, cimento, cimento branco, cola a base de resina epóxi, peças e arremates metálicos e a mão-de-obra necessária para a instalação completa das divisórias, inclusive o rejunte das mesmas; não remunera ferragem de vão de porta.</t>
  </si>
  <si>
    <t>DIVERSOS</t>
  </si>
  <si>
    <t>190100</t>
  </si>
  <si>
    <t>190101</t>
  </si>
  <si>
    <t>Alambrado em tela soldada galvanizada, fixada em mourões de concreto armado ponta virada, h=2,80m (espaçados a cada 2,50m), com a cinta de fundação e com acréscimo de 3 fios de arame farpado</t>
  </si>
  <si>
    <t>Será medido por comprimento de cerca executada (m).
O item remunera o fornecimento material e mão-de-obra para instalação de mourões de concreto armado, ponta virada, seção mínima da base 10 x 10 cm, com altura de 2,80 m, com furos de 20 cm em 20 cm e fornecimento e instalação de tela de aço com malha retangular com malha de # 2" fio 12 e outros materiais e acessórios necessários para esta instalação. Remunera também  a construção de cinta em concreto armado em toda a extensão da cerca com dimensões mínimas de 10 x 15 cm, a limpeza do terreno; perfuração para a colocação dos mourões; alojamento dos mourões com recobrimento médio de 0,50 cm, concreto com fck mínimo de fck 20Mpa e aço CA 50 e 3 fios de arame farpado na ponta virada.</t>
  </si>
  <si>
    <t>190103</t>
  </si>
  <si>
    <t>Fornecimento e instalação de tela de arame galvanizado em alambrados com quadros em tubos galvanizados existentes.</t>
  </si>
  <si>
    <t>Será medido por área de tela de arame instalada (m²).
O item remunera o fornecimento, acessórios, materiais, ferramentas e mão de obra necessária instalação de tela de aço galvanizada com malha ciclônica tipo "Q" conforme NBR / ABNT 10119 de 2" (50 x 50 mm) fio BWG 10 (3,40 mm), fabricada em fio de aço doce de acordo om a NBR / ABNT 5589 , com acabamento lateral de pontas dobradas, fixada por meio de cabos tensores e arames de amarração e de arame em fio de aço doce recozido e zincado bitola BWG 14 (2,11 mm) utilizado para amarração da tela aos montantes verticais e travamentos.
Não remunera os serviços fornecimento e instalação dos quadros de tubos de aço galvanizados.</t>
  </si>
  <si>
    <t>190200</t>
  </si>
  <si>
    <t>Telas protetoras</t>
  </si>
  <si>
    <t>190201</t>
  </si>
  <si>
    <t>Tela de nylon tipo mosquiteiro com moldura em aluminio anodizado natural</t>
  </si>
  <si>
    <t>Será medido pela área da tela instalada (m²).
O item remunera o fornecimento de tela de proteção removível, com moldura constituída por perfis e chapas de alumínio anodizado natural, tela tipo mosquiteiro de nylon na cor verde com trama de 1,5mm, toda superfície metálica deve estar completamente limpa, seca e desengraxada; Remunera também acessórios e a mão-de-obra necessária para a instalação da tela.</t>
  </si>
  <si>
    <t>190202</t>
  </si>
  <si>
    <t>Tela de nylon tipo mosquiteiro com moldura em madeira.</t>
  </si>
  <si>
    <t>Será medido pela área da tela instalada (m²).
O item remunera o fornecimento de tela de proteção removível, com moldura constituída por perfis de madeira do tipo pinho ou pinus,  tela tipo mosquiteiro de nylon na cor verde com trama de 1,5mm, a moldura de madeira deve apresentar acabamento liso sem rebarbas. Remunera também acessórios e a mão-de-obra necessária para a instalação da tela.</t>
  </si>
  <si>
    <t>190203</t>
  </si>
  <si>
    <t>Tela de proteção contra pássaros</t>
  </si>
  <si>
    <t>Será medido pela área da tela instalada (m²).
O item remunera o fornecimento de tela de proteção em arame galvanizado malha 1/2 fio 24 sem moldura. Remunera também acessórios e a mão-de-obra necessária para a instalação da tela.</t>
  </si>
  <si>
    <t>Rede lógica</t>
  </si>
  <si>
    <t>190300</t>
  </si>
  <si>
    <t>Desafixação e posterior fixação de equipamentos e acessórios destinado à rede lógica na sala de informática (apenas mão de obra)</t>
  </si>
  <si>
    <t>Será medido por unidade de serviço executado conforme o caso
O item remunera a retirada provisória (desafixação), proteção contra danos e posterior instalação destes (fixação) incluindo todos acessórios necessários para esta reinstalação.</t>
  </si>
  <si>
    <t>190301</t>
  </si>
  <si>
    <t>Desafixação, afastamento e posterior fixação de conduletes de alumínio qualquer tipo ou tamanho</t>
  </si>
  <si>
    <t>190302</t>
  </si>
  <si>
    <t>Desafixação, afastamento e posterior fixação de armários e caixas de sobrepor qualquer tipo e tamanho tamanho</t>
  </si>
  <si>
    <t>190303</t>
  </si>
  <si>
    <t>Desafixação, afastamento e posterior fixação de eletroduto de PVC rígido qualquer diâmetro</t>
  </si>
  <si>
    <t>190304</t>
  </si>
  <si>
    <t>Desafixação, afastamento e posterior fixação de eletroduto de ferro galvanizado leve, médio ou pesado qualquer diâmetro</t>
  </si>
  <si>
    <t>190305</t>
  </si>
  <si>
    <t>Desafixação, afastamento e posterior fixação de eletrocalha ou canaleta metálica galvanizada de qualquer tipo, com ou sem tampa</t>
  </si>
  <si>
    <t>190306</t>
  </si>
  <si>
    <t>Desafixação, afastamento e posterior fixação de canaleta em PVC para instalação elétrica aparente de qualquer tipo, com ou sem tampa</t>
  </si>
  <si>
    <t>190400</t>
  </si>
  <si>
    <t>Placas e sinalizadores</t>
  </si>
  <si>
    <t>190401</t>
  </si>
  <si>
    <t>Sinalização com pictograma para vaga de estacionamento ou pátio em tinta acrílica fosca para pessoas com modalidade reduzida.</t>
  </si>
  <si>
    <t>Será medido por unidade de pictograma pintado (un).
O item remunera o fornecimento de tinta acrílica fosca para piso, matriz com símbolo de vaga para estacionamento de veículos que conduzam ou sejam conduzidos por pessoas com mobilidade reduzida ou pátio interno, conforme NBR 9050, inclusive materiais acessórios e a mão-de-obra necessária para o preparo de pavimento betuminoso ou de concreto, marcação do quadro com dimensões de 1,70 x 1,70 m, pintura do fundo e pintura do símbolo.</t>
  </si>
  <si>
    <t>190402</t>
  </si>
  <si>
    <t>Placa em chapa de aço escovado 25x12 cm</t>
  </si>
  <si>
    <t>Será medido por unidade de placa instalada (un).
O item remunera o fornecimento e instalação de placa de identificação constituída por: chapa em aço inoxidável escovado, com espessura mínima de 1,5 mm, orla em aço polido com 5 mm de largura; parafusos e buchas adequados, para fixação.</t>
  </si>
  <si>
    <t>190403</t>
  </si>
  <si>
    <t>Placa de alumínio fundido com denominação dos cômodos 20x5cm</t>
  </si>
  <si>
    <t>Será medido por unidade de placa instalada (un).
O item remunera o fornecimento e instalação de placa de identificação constituída por: chapa em alumínio fundido, com espessura mínima de 1,5 mm, parafusos e buchas adequados, para fixação.</t>
  </si>
  <si>
    <t>190404</t>
  </si>
  <si>
    <t>Placa de alumínio fundido com numeração de portas  5x5cm</t>
  </si>
  <si>
    <t>190405</t>
  </si>
  <si>
    <t>Placa de alumínio anodizado 25x25cm para identificação</t>
  </si>
  <si>
    <t>Será medido por unidade de placa instalada (un).
O item remunera o fornecimento e instalação de placa de identificação constituída por: chapa em alumínio anodizado, com espessura mínima de 1,0 mm, parafusos e buchas adequados, para fixação.</t>
  </si>
  <si>
    <t>190406</t>
  </si>
  <si>
    <t>Placa em alumínio 15x15cm, com pictograma em película adesiva</t>
  </si>
  <si>
    <t>Será medido por unidade de placa instalada (un).
O item remunera o fornecimento e instalação de placa de identificação constituída por: chapa em alumínio, com espessura mínima de 1,0 mm, parafusos e buchas adequados, para fixação e pictograma internacional de pessoas com mobilidade reduzida.</t>
  </si>
  <si>
    <t>190500</t>
  </si>
  <si>
    <t>Casa de gás em alvenaria para:</t>
  </si>
  <si>
    <t>Será medido por unidade de abrigo executado (un).
Os itens abaixo remunera o fornecimento dos materiais e mão-de-obra necessários para a execução do abrigo de gás constituído por: alvenaria de bloco de concreto, revestida com chapisco, emboço, reboco e pintura com tinta a cal; base em concreto simples; laje de cobertura em concreto armado; portão proporcional ao tamanho do abrigo, em tela de arame fio nº 10, malha 2" e tubo galvanizado 2" com acabamento em pintura óleo sobre base antioxidante; remunera também o fornecimento e instalação de tubos e conexões em aço schedule de 3/4"e 1/2", registros, válvulas, acessórios até o local de localização do fogão, o número e tamanho dos cilindros cheios para o abrigo; os serviços de pintura com tinta a base de alumínio para a tubulação, limpeza e apiloamento do terreno. Remunera também o laudo de estanqueidade de acordo com as normas vigentes e com o devido registro no CREA-MG.</t>
  </si>
  <si>
    <t>190501</t>
  </si>
  <si>
    <t>2 botijões de gás 13 Kg</t>
  </si>
  <si>
    <t>190502</t>
  </si>
  <si>
    <t>2 botijões de gás 45 Kg</t>
  </si>
  <si>
    <t>190503</t>
  </si>
  <si>
    <t>4 botijões de gás 13 Kg</t>
  </si>
  <si>
    <t>190504</t>
  </si>
  <si>
    <t>4 botijões de gás 45 Kg</t>
  </si>
  <si>
    <t>QUADRA</t>
  </si>
  <si>
    <t>200101</t>
  </si>
  <si>
    <t>200102</t>
  </si>
  <si>
    <t>200103</t>
  </si>
  <si>
    <t>Será medido pela área onde será executado, na espessura mínima de 5cm (m²).
O item remunera o fornecimento de cimento, areia, pedra britada nº 1, 2 e a mão-de-obra necessária para o apiloamento do terreno e execução do lastro.</t>
  </si>
  <si>
    <t>200104</t>
  </si>
  <si>
    <t>Piso cimentado com argamassa de cimento e areia sem peneirar, traço 1:4, e=1,5cm</t>
  </si>
  <si>
    <t>Será medido pela área onde será executado, na espessura mínima de 1,5 cm (m²).
O item remunera o fornecimento de cimento, areia e a mão-de-obra necessária para a execução do piso cimentado.</t>
  </si>
  <si>
    <t xml:space="preserve">Pintura com tinta a base epox em piso de quadra esportiva concreto 2 demãos </t>
  </si>
  <si>
    <t>Será medido pela área de superfície pintada, deduzindo-se toda e qualquer interferência (m²).
O item remunera o fornecimento de tinta à base epox, com alta resistência à abrasão, acabamento microtexturizado, lavável, resistente a água, alcalinidade, maresia e intempéries, materiais acessórios e a mão-de-obra necessária para a execução dos serviços de: limpeza da superfície, conforme recomendações do fabricante; aplicação da tinta epox, conforme especificações do fabricante; não remunera o preparo de base, quando necessário.</t>
  </si>
  <si>
    <t>Demarcação de quadra (tinta acrílica em piso para faixas de demarcação, com faixas de 5 cm e 8 cm de largura, aplicada com trincha)</t>
  </si>
  <si>
    <t>Será medido por comprimento de faixa de sinalização pintada (m).
O item remunera o fornecimento de tinta acrílica fosca de grande desempenho para pisos, várias cores, conforme especificações do fabricante, que confere um acabamento microtexturizado e antiderrapante com refletorização, materiais acessórios e a mão-de-obra necessária para o preparo de pavimento de concreto e a aplicação da tinta em faixas com até 8 cm de largura.</t>
  </si>
  <si>
    <t>Alambrados e portão</t>
  </si>
  <si>
    <t>O item remunera a execução de alambrado tubular em quadro para fechamento em geral, com altura determinada aferida na projeção vertical, não sendo considerada a altura do chumbamento em mureta, em (m)
 Constituído por:
A) Fornecimento e instalação de montantes verticais, em tubos de aço carbono SAE 1008 / 1010, galvanizados de acordo com norma ASTM A 513, com diâmetro externo de 2" e espessura de 2,25 mm, chumbados diretamente sobre mureta na profundidade média de 0,50 m e com espaçamento máximo de 2,40 m entre colunas;
B) Fornecimento e instalação de travamentos horizontais soldados aos montantes verticais, nas partes superior e inferior do alambrado, em tubos de aço carbono SAE 1008 / 1010, galvanizados de acordo com norma ASTM A 513, com diâmetro externo de 2" e espessura de 2,65 mm;
C) Fornecimento e instalação de tela, com malha ciclônica tipo "Q" conforme NBR / ABNT 10119 de 2" (50 x 50 mm) fio BWG 10 (3,40 mm), fabricada em fio de aço doce de acordo om a NBR / ABNT 5589 , com acabamento lateral de pontas dobradas, fixada por meio de cabos tensores e arames de amarração e de arame em fio de aço doce recozido e zincado bitola BWG 14 (2,11 mm) utilizado para amarração da tela aos montantes verticais e travamentos.
D) Remunera também o fornecimento de materiais e mão-de-obra necessária para: aplicação em uma demão de galvanização a frio, nos pontos de solda e / ou corte dos elementos que compõem o alambrado.
E) Não remunera os serviços de execução de base para fixação dos montantes.</t>
  </si>
  <si>
    <t>200201</t>
  </si>
  <si>
    <t>Alambrado para quadra esportiva com tela de arame galvanizado, fixada em quadros de tubos de aço galvanizado, h=1m</t>
  </si>
  <si>
    <t>200202</t>
  </si>
  <si>
    <r>
      <t>Alambrado para quadra esportiva com tela de arame galvanizado</t>
    </r>
    <r>
      <rPr>
        <b/>
        <i/>
        <u/>
        <sz val="12"/>
        <rFont val="Calibri"/>
        <family val="2"/>
      </rPr>
      <t xml:space="preserve"> </t>
    </r>
    <r>
      <rPr>
        <b/>
        <sz val="12"/>
        <rFont val="Calibri"/>
        <family val="2"/>
      </rPr>
      <t>, fixada em quadros de tubos de aço galvanizado, h=2m</t>
    </r>
  </si>
  <si>
    <t>200203</t>
  </si>
  <si>
    <t>Alambrado para quadra esportiva com tela de arame galvanizado, fixada em quadros de tubos de aço galvanizado, h=4m</t>
  </si>
  <si>
    <t>200204</t>
  </si>
  <si>
    <t>Portão em tubo galvanizado de 1 1/2" com tela 2" fio 12 # 1/2" inclusive cadeado</t>
  </si>
  <si>
    <t>Será medido por área de portão instalado (m²).
O item remunera o fornecimento e instalação de portão pivotante de uma ou duas folhas com altura até 2,50 m, constituído por: perfil tubular de aço carbono SAE 1008 / 1010 galvanizado
norma ASTM A 513, com diâmetro externo de 1 1/2" e espessura de 2,25 mm; requadro interno em barra chata de aço carbono SAE 1008 / 1012, de 3/4" x 3/16"; tela de 2" fio 12 #  1/2" , com acabamento de pontas dobradas; batentes; colunas; trinco e ferrolho com porta-cadeado. O item remunera também o fornecimento de materiais e mão-de-obra necessários para: aplicação em uma demão de galvanização a frio, nos pontos de solda e / ou corte dos elementos que compõem o portão, aplicação de zarcão e esmalte em duas demãos cada.</t>
  </si>
  <si>
    <t>200300</t>
  </si>
  <si>
    <t>Outros</t>
  </si>
  <si>
    <t>200301</t>
  </si>
  <si>
    <t xml:space="preserve">Equipamentos esportivos (volley, futsal, basquete) todos juntos </t>
  </si>
  <si>
    <t>Será medido por conjunto de equipamentos  (cj).
O item remunera o fornecimento de equipamentos esportivos composto de:
A) Trave completa com rede, todos os materiais, equipamentos e mão-de-obra necessária para a execução dos serviços: execução de esperas para a fixação da trave, em tubo de PVC, com tampas removíveis em ferro galvanizado inclusive tubo dreno; fornecimento e instalação de trave removível, nas dimensões oficiais de 3 x 2 x 1 m, em tubo de aço galvanizado, providos de ganchos especiais para a fixação da rede, com acabamento em esmalte, fornecimento e instalação de rede para a trave em náilon, com malha de 10 x 10 cm, fio com espessura de 2 mm.
B) Tabela completa, com suporte para basquete com a sua respectiva rede, todos os materiais, equipamentos e mão-de-obra necessária para a execução de esperas para fixação do tubo de sustentação da tabela em tubo de PVC, com tampas removíveis em ferro galvanizado inclusive tubo dreno, fornecimento e instalação de tabela removível para basquete nas dimensões de 180 cm de comprimento por 120 cm de altura, e ter seu centro geométrico a 328 cm do piso acabado. A tabela é fixada ao poste de sustentação, o qual é encaixado nas esperas de PVC no piso, o suporte e tabela em aro duplo em aço, com diâmetro de 9,5 mm , com pintura a óleo sobre fundo antioxidante; cesto em malha de náilon, fio 2; pintura do fundo e das faixas da tabela à base de estireno butadieno.
C) Par de postes oficial completo com rede para voleibol, todos os materiais, equipamentos e mão-de-obra necessária para a execução dos serviços de esperas para a fixação dos postes, em tubo de PVC, com tampas removíveis em ferro galvanizado, inclusive tubo dreno; fornecimento e instalação de par de postes removíveis para voleibol, em tubo de aço galvanizado, diâmetro de 3", providos de ganchos especiais para a fixação da rede, roldana e carretilha, com acabamento em esmalte, fornecimento e instalação de rede para voleibol de  náilon, com malha de 10 x 10 cm, fio com espessura de 2 mm, com acabamento nos quatro lados em lona.</t>
  </si>
  <si>
    <t>200302</t>
  </si>
  <si>
    <t>Colchão de brita (lastro de brita 3 e 4 apiloado manualmente com maço de 30kg)</t>
  </si>
  <si>
    <t>Será medido pelo volume acabado, na espessura mínima de 5 cm (m³):
O item remunera o fornecimento de pedra britada em números médios e a mão-de-obra necessária para o apiloamento do terreno e execução do lastro. Remunera também  o fornecimento de lona plástica preta e a mão-de-obra necessária para a aplicação da lona na área do piso coberto pelo colchão de brita.</t>
  </si>
  <si>
    <t>200303</t>
  </si>
  <si>
    <t>Será medido pela área onde será executado, na espessura mínima de 3 cm (m²).
O item remunera o fornecimento de cimento, areia e a mão-de-obra necessária para a regularização do contra-piso acertando o contra-piso para o recebimento do piso com a utilização de régua para um perfeito acabamento.</t>
  </si>
  <si>
    <t>200304</t>
  </si>
  <si>
    <t>Armadura de tela de aço CA 60B (tela de aço CA 60 soldada com trama de 100x100mm D=4,20mm do fio e arrame recozido) OBS: 2,20KG/M2</t>
  </si>
  <si>
    <t>Será medido pelo peso nominal das telas constantes no projeto de armadura (kg).
O item remunera o fornecimento de tela soldada em aço CA-60B com trama 100 x 100mm tipo Q138, transporte e colocação; estão incluídos no item os serviços e materiais secundários como arame, espaçadores, emendas e perdas por desbitolamento, cortes e pontas de traspasse para emendas.</t>
  </si>
  <si>
    <t>200305</t>
  </si>
  <si>
    <t>Concreto fck=25Mpa, e=8cm lançado em piso de quadra, executado em etapa única, para polimento mecânico, inclusive com juntas ou cortes em placas não maiores que 4,0 m2 e polimento mecânico superficial</t>
  </si>
  <si>
    <t>Será medido pelo volume calculado no projeto de formas, sendo que o volume da interseção dos diversos elementos estruturais deve ser computado uma só vez (m³).
O item remunera o fornecimento e lançamento de concreto usinado com resistência mínima à compressão de 25 Mpa, o adensamento através de vibradores de imersão e réguas vibradoras e o desempeno utilizando desempenadeiras mecânicas, o requadro em forma de juntas serradas e de construção, remunera também a aspersão contínua de água nas horas subseqüentes à concretagem e durante os 14 dias seguintes e o corte das juntas de dilatação que será executado com serra mecânica provida de disco diamantado com a profundidade do corte de no máximo 3 cm e o fornecimento e instalação de formas e barras de tranferência.</t>
  </si>
  <si>
    <t>200306</t>
  </si>
  <si>
    <t>Fundação em tubulões para a cobertura em estrutura metálica, com tubulões (inclui escavação, aço, concreto 20 Mpa)</t>
  </si>
  <si>
    <t>Será medido pela composição de execução de diversos serviços (un).
O item remunera a fundação da cobertura metálica composta pela construção de 14 tubulões com o fuste de 80 cm e altura de 2,5m, fornecimento e lançamento de 17,59m³ de concreto 20 Mpa e o fornecimento e execução de 500kg de armadura de aço CA 50 para a armação de arranque.</t>
  </si>
  <si>
    <t>200307</t>
  </si>
  <si>
    <t>Fundação para a cobertura em estrutura metálica: cintas e blocos de fundação incluindo escavação, aço, forma e concreto 20Mpa)</t>
  </si>
  <si>
    <t>Será medido pela composição de execução de diversos serviços (un).
O item remunera a fundação perimetral a quadra poliesportiva composto de 14 blocos de coroamento em concreto armado (60 x 60 x 60 cm), 121,0 m de cinta de fundação em concreto armado, fck 20 Mpa nas dimensões 20 x 40 cm totalizando 12,70 m³, 710,0 kg de aço CA 50 sendo 500,0 kg nas cintas 210,0 kg para os blocos e 125 m² de formas em tábuas de pinho.</t>
  </si>
  <si>
    <t>200308</t>
  </si>
  <si>
    <t>Tela de nylon (malha 10 X 10 cm)</t>
  </si>
  <si>
    <t>Será medido pela área instalada (m²).
O item remunera o fornecimento e instalação de tela de náilon, com malha de 10 x 10 cm, fio com espessura de 2 mm na cor verde. remunera também acessórios para instalação.</t>
  </si>
  <si>
    <t>200400</t>
  </si>
  <si>
    <t>Cobertura:</t>
  </si>
  <si>
    <t>200401</t>
  </si>
  <si>
    <t>Estrutura de aço para cobertura em arco, espaçamento entre arcos de 5,0 m, vão de 20,0 m, em aço  A 36, inclusive montagem</t>
  </si>
  <si>
    <t>Será medido pela projeção horizontal da cobertura em arco com 5m entre arcos e vão de 20 m (m²).
O item remunera o fornecimento de estrutura metálica em aço ASTM-A36 de todos elementos necessários para estrutura da cobertura como pilares, vigas de apoio, terças etc., incluindo chapas de ligação, soldas, parafusos galvanizados, chumbadores, perdas e acessórios, beneficiamento e pré-montagem de partes da estrutura em fábrica ou canteiro, transporte e descarregamento, traslado interno à obra, montagem e instalação completa se todos elementos necessários ,  remunera também o preparo da superfície das peças por meio da utilização de Zarcão e a execução de serviços como a limpeza da superfície,  lixamento final, remoção do pó e a aplicação em duas demãos de esmalte.</t>
  </si>
  <si>
    <t>200402</t>
  </si>
  <si>
    <t xml:space="preserve">Estrutura de aço para cobertura em arco, espaçamento entre arcos de 6,0 m, vão de 25,0 m, em aço  A 36, inclusive montagem </t>
  </si>
  <si>
    <t>200403</t>
  </si>
  <si>
    <t xml:space="preserve">Estrutura de aço para cobertura em arco, espaçamento entre arcos de 6,0 m, vão de 30,0 m, em aço  A 36, inclusive montagem </t>
  </si>
  <si>
    <t>200404</t>
  </si>
  <si>
    <t>Cobertura em telhas de aço galvanizado, perfil ondulado, esp.  0,5 mm</t>
  </si>
  <si>
    <t>Será medido pela área, de projeção horizontal, da cobertura executada (m²).
O item remunera o fornecimento e instalação das telhas em chapa de aço galvanizado, perfil ondulado, com no mínimo 0,5mm de espessura, em qualquer comprimento, materiais acessórios para a fixação das telhas, em estrutura, de apoio, metálica, ou de madeira, costura, fechamento e vedação entre as telhas e a mão-de-obra necessária para o transporte interno à obra, içamento e a montagem completa das telhas, em coberturas com curvatura.</t>
  </si>
  <si>
    <t>200500</t>
  </si>
  <si>
    <t>Iluminação:</t>
  </si>
  <si>
    <t>200501</t>
  </si>
  <si>
    <t>Iluminação de quadra descoberta.</t>
  </si>
  <si>
    <t xml:space="preserve">Será medido pela composição de diversos serviços (un).
O item remunera o fornecimento e execução / instalação dos serviços a seguir: 
04 postes de 9 metros de altura com: 12 projetores retangulares de alumínio fundido esmaltado para lâmpada V W 400w com junta e vidro boro silicato, completo, "Tecnowatt PL400MA" ou similar; Haste de aterramento, comprimento 2400mm, com parafuso de aperto (03 projetores para cada poste); Terminal para aterramento, com parafuso de aperto, estanhado; Caixa de passagem em alvenaria, 50x50x60cm, tampa em concreto, escavação e reaterro apiloado; Quadro elétrico para 12 circuitos com barramento; Eletroduto pvc rosca ER010046 1.1/4"; Cabo de cobre seção 4.0mm2, isolação; Cabo de cobre nu, seção 10mm2; Cabo sintenax isolamento de 1KV 16mm2; Conector para cabo 16mm2 bimetálico; Disjuntor trif.10-30 A C "Eletromar" ou similar; Disjuntor trif. 40 A "Eletromar" ou similar; Lâmpada V W E40 HPLN 400w; Reator VM AF 400w/220v - A11426 "Helf" ou similar.
</t>
  </si>
  <si>
    <t>200502</t>
  </si>
  <si>
    <t>Iluminação de quadra coberta.</t>
  </si>
  <si>
    <t xml:space="preserve">Será medido pela composição de diversos serviços (un).
O item remunera o fornecimento e execução / instalação dos serviços a seguir: 
12 projetores retangulares de  alumínio fundido esmaltado para lâmpada VM 400w com junta e vidro boro silicato, completo, "Tecnowatt PL400MA" ou similar, fixados em cada um dos pilares da estrutura metálica, h=6,00 m; Haste de aterramento, comprimento 2400mm, com parafuso de aperto; Terminal para aterramento, com parafuso de aperto, estanhado; Caixa de passagem em alvenaria, 50x50x60 cm, tampa em concreto e fundo de brita, escavação e reaterro apiloado; Quadro elétrico para 12 circuitos com barramento; Eletroduto PVC rosca ER10046 1.1/4"; Cabo de cobre seção 4,0 mm², isolação; Cabo de cobre nu, seção 10 mm², isolação 1000v; Cabo sintenax isolamento de 1 KV 16 mm²; Conector para cabo 16 mm² bimetálico; Disjuntor trifásico 10-30 A C "Eletromar" ou similar; Disjuntor trifásico 40A "Eletromar" ou similar; Lâmpada VM E40 HPLN 400w; Reator VM AF 400w/220v-A11426 "Helf" ou similar.
</t>
  </si>
  <si>
    <t>FOSSAS, FILTROS, CAIXAS E SUMIDOUROS</t>
  </si>
  <si>
    <t>210100</t>
  </si>
  <si>
    <t>Execução fossas</t>
  </si>
  <si>
    <t>Será medido por unidade de fossa executada (un).
O item remunera o fornecimento de materiais e mão-de-obra necessários para a execução dos serviços de escavação da vala e apiloamento do fundo; lastro de brita; drenagem do lençol freático com tubo de PVC branco com 150 mm de diâmetro; fundo de concreto armado moldado in loco; alvenaria de blocos em quantidade para construção da fossa especificada; revestimento, vigas,  cintas, e pilares; armaduras, formas; tampa em concreto com chaminés de acesso e tampões de inspeção em peças pré-fabricadas de concreto armado; vedação do tampo com betume; reaterro, compactação e remoção da sobra de terra.</t>
  </si>
  <si>
    <t>210101</t>
  </si>
  <si>
    <t>Fossa séptica L=3,00m execução in-loco volume útil 7,56m³ (154 contribuintes por turno)</t>
  </si>
  <si>
    <t>210102</t>
  </si>
  <si>
    <t>Fossa séptica L=3,80m execução in-loco volume útil 9,58m³ (226 contribuintes por turno)</t>
  </si>
  <si>
    <t>210103</t>
  </si>
  <si>
    <t>Fossa séptica L=5,40m execução in-loco volume útil 13,61m³ (298 contribuintes por turno)</t>
  </si>
  <si>
    <t>210104</t>
  </si>
  <si>
    <t>Fossa séptica L=4,80m execução in-loco volume útil 20,74m³ (514 contribuintes por turno)</t>
  </si>
  <si>
    <t>210105</t>
  </si>
  <si>
    <t>Fossa séptica L=5,80m execução in-loco volume útil 25,06m³ (622 contribuintes por turno)</t>
  </si>
  <si>
    <t>210106</t>
  </si>
  <si>
    <t>Fossa séptica L=6,40m execução in-loco volume útil 29,39m³ (730 contribuintes por turno)</t>
  </si>
  <si>
    <t>210200</t>
  </si>
  <si>
    <t>Execução filtro anaeróbio</t>
  </si>
  <si>
    <t>Será medido por unidade de filtro executado (un).
O item remunera o fornecimento de materiais e mão-de-obra necessários para a execução dos serviços de escavação da vala e apiloamento do fundo ; lastro de brita; drenagem do lençol freático com tubo de PVC branco com 150 mm de diâmetro; base e tampa em concreto armado moldado in loco; fundo falso, calha vertedoura e tampão em concreto armado pré-moldado; tubos de concreto pré-fabricado com bolsa interna; montagem e rejuntamento dos tubos; tubos de limpeza em PVC branco com 100 mm de diâmetro; vedação do tampo com betume; preenchimento interno com brita 4; reaterro, compactação e remoção da sobra de terra.</t>
  </si>
  <si>
    <t>210201</t>
  </si>
  <si>
    <t>Filtro anaeróbio DN 1,50m H 2,00m</t>
  </si>
  <si>
    <t>210202</t>
  </si>
  <si>
    <t>Filtro anaeróbio DN 2,00m H 2,00m</t>
  </si>
  <si>
    <t>210300</t>
  </si>
  <si>
    <t>Execução sumidouro</t>
  </si>
  <si>
    <t>Será medido por metro de poço absorvente executado, considerando-se a profundidade efetivamente escavada para sua execução (m).
O item remunera o fornecimento de material e a execução de poço absorvente para sumidouro, independente do tipo de solo, compreendendo os serviços de escavação e bota fora do material escavado, do apiloamento do fundo, inclusive eventual escoramento que se fizer necessário; o revestimento lateral com alvenaria de 1/2” tijolo, junta livre e diâmetro conforme especificado; o coroamento do topo com alvenaria argamassada de 1 tijolo e altura de 60 cm, bem como o lastreamento do fundo do poço, com brita nº 3 e 50 cm de espessura e tampa em concreto armado.</t>
  </si>
  <si>
    <t>210301</t>
  </si>
  <si>
    <t>Sumidouro (poço absorvente) DN 2,50m</t>
  </si>
  <si>
    <t>210302</t>
  </si>
  <si>
    <t>Sumidouro (poço absorvente) DN 3,00m</t>
  </si>
  <si>
    <t>220000</t>
  </si>
  <si>
    <t>LIMPEZA</t>
  </si>
  <si>
    <t>220100</t>
  </si>
  <si>
    <t>Limpeza:</t>
  </si>
  <si>
    <t>220101</t>
  </si>
  <si>
    <t>Limpeza Geral da edificação</t>
  </si>
  <si>
    <t>Será medido pela área, na projeção horizontal, de obra limpa (m²).
O item remunera o fornecimento do material e a mão-de-obra necessários para a limpeza geral de pisos, paredes, vidros, áreas externas, bancadas, louças, metais, etc., removendo-se  materiais  excedentes e resíduos de sujeiras, deixando a obra pronta para a utilização.</t>
  </si>
  <si>
    <t>220102</t>
  </si>
  <si>
    <t>Raspagem, calafetação e aplicação de cera em piso de madeira</t>
  </si>
  <si>
    <t>Será medido pela área de piso encerado (m²)
O item remunera o preparo do piso com raspagem e calafetação, o fornecimento e aplicação de cera em piso de tacos de madeira.</t>
  </si>
  <si>
    <t>220200</t>
  </si>
  <si>
    <t>Transportes e retirada de entulho:</t>
  </si>
  <si>
    <t xml:space="preserve">Será medido por volume, aferido na caçamba ou caminhão (m³).
O item remunera o fornecimento dos serviços de carregamento manual até a caçamba, remoção e transporte da caçamba até unidade de destinação final indicada pelo Município onde ocorrer a geração e retirada do entulho, ou área licenciada para tal finalidade, abrangendo:
A) A empresa ou prestadora dos serviços de remoção do entulho, resíduos provenientes da construção civil, deverá cumprir todas as exigências e determinações previstas na legislação: Resolução nº 307, de 5 de julho de 2002, pelo Conselho Nacional do Meio Ambiente ( CONAMA ), NBR 15112, NBR 15113, NBR 15114 e outras vigentes à época da execução dos serviços;
B) Fornecimento de caçamba metálica de qualquer tamanho, na obra, remoção da mesma quando cheia, e a reposição por outra caçamba vazia, o transporte e o despejo na unidade de destinação final, independente da distância do local de despejo;
C) Fornecimento da mão-de-obra e recipientes adequados, necessários para o transporte manual, vertical ou horizontal, do material de entulho, até o local onde está situada a caçamba;
D) Proteção das áreas envolvidas, bem como o despejo e acomodação dos materiais na caçamba;
E) A mão-de-obra, os materiais acessórios e os equipamentos necessários ao carregamento, transporte e descarga deverão ser condizentes com a natureza dos serviços prestados, observadas a legislação e as normas vigentes;
</t>
  </si>
  <si>
    <t>F) Na retirada do entulho, a empresa executora dos serviços de coleta e transporte, deverá apresentar o "Controle de Transporte de Resíduos" ( CTR ) devidamente preenchido, contendo informações sobre o gerador, origem, quantidade e descrição dos resíduos e seu destino, unidade de disposição final, bem como o comprovante declarando a sua correta destinação, conforme exigências das normas NBR 15112, NBR15113 e NBR15114; 
G) Estão inclusos todos os impostos legais e despesas necessárias junto aos órgãos regulamentadores das atividades envolvidas.</t>
  </si>
  <si>
    <t>220201</t>
  </si>
  <si>
    <t>Transporte e carga manual de material a granel (ou demolição) até a caçamba em até 100m</t>
  </si>
  <si>
    <t>220202</t>
  </si>
  <si>
    <t>Transporte e carga manual de material de qualquer natureza em caminhão DMT &lt; 5Km</t>
  </si>
  <si>
    <t>M³ X KM</t>
  </si>
  <si>
    <t>220203</t>
  </si>
  <si>
    <t>Transporte e carga manual de material de qualquer natureza em caminhão DMT &gt; 5Km</t>
  </si>
  <si>
    <t>230000</t>
  </si>
  <si>
    <t>DETECÇÃO, COMBATE E PREVENÇÃO A INCÊNDIO</t>
  </si>
  <si>
    <t>230100</t>
  </si>
  <si>
    <t>Abrigos</t>
  </si>
  <si>
    <t>Será medido por unidade de abrigo instalado (un).
O item remunera o fornecimento e instalação de abrigo para hidrante completo, em chapa de ferro nº 14, nas dimensões indicadas, inclusive materiais acessórios para a fixação.</t>
  </si>
  <si>
    <t>230101</t>
  </si>
  <si>
    <t xml:space="preserve">Abrigo em chapa tipo externo 1 porta de aço. Completo, vidro transparente, com a inscrição "INCÊNDIO",  suporte basculante para mangueira pintado de vermelho nas dimensões 90 X 60 X 17 cm </t>
  </si>
  <si>
    <t>230102</t>
  </si>
  <si>
    <t xml:space="preserve">Abrigo em chapa tipo externo 1 porta de aço. Completo, vidro transparente, com a inscrição "INCÊNDIO",  suporte basculante para mangueira pintado de vermelho nas dimensões 45 X 60 X 17 cm </t>
  </si>
  <si>
    <t>230103</t>
  </si>
  <si>
    <t xml:space="preserve">Abrigo em chapa tipo externo 1 porta de aço. Completo, vidro transparente, com a inscrição "INCÊNDIO",  suporte basculante para mangueira pintado de vermelho nas dimensões 75 X 30 X 25 cm </t>
  </si>
  <si>
    <t>230200</t>
  </si>
  <si>
    <t>Acessórios</t>
  </si>
  <si>
    <t>230201</t>
  </si>
  <si>
    <t>Mangueira com união de engate rápido, DN= 1 1/2´ (38 mm) 15,00m</t>
  </si>
  <si>
    <t>Será medido por unidade de mangueira instalada (un).
O item remunera o fornecimento e instalação de mangueira de fibra longa de algodão, revestida internamente de borracha, pressão mínima de prova de 28 kgf / cm², pressão mínima de ruptura de 55 kgf / cm², pressão mínima de trabalho de 14 kgf / cm², conforme NBR 11861, diâmetro de 1 1/2", com união de engate rápido.</t>
  </si>
  <si>
    <t>230202</t>
  </si>
  <si>
    <t>Mangueira com união de engate rápido, DN= 2 1/2´ (63 mm) 15,00m</t>
  </si>
  <si>
    <t>Será medido por unidade de mangueira instalada (un).
O item remunera o fornecimento e instalação de mangueira de fibra longa de algodão, revestida internamente de borracha, pressão mínima de prova de 28 kgf / cm², pressão mínima de ruptura de 55 kgf / cm², pressão mínima de trabalho de 14 kgf / cm², conforme NBR 11861, diâmetro de 2 1/2", com união de engate rápido.</t>
  </si>
  <si>
    <t>230203</t>
  </si>
  <si>
    <t>Esguicho tipo agulheta, com engate rápido, diâmetro 38mm 1 1/2"</t>
  </si>
  <si>
    <t>Será medido por unidade de esguicho instalado (un).
O item remunera o fornecimento e instalação de esguicho tipo agulheta com as características: engate rápido; diâmetro da base de 1 1/2"; vazão 229 GPM a 100 PSI; em latão polido.</t>
  </si>
  <si>
    <t>230204</t>
  </si>
  <si>
    <t>Esguicho tipo agulheta, com engate rápido, diâmetro 63mm 2 1/2"</t>
  </si>
  <si>
    <t>Será medido por unidade de esguicho instalado (un).
O item remunera o fornecimento e instalação de esguicho tipo agulheta com as características: engate rápido; diâmetro da base de 2 1/2"; vazão 229 GPM a 100 PSI; em latão polido.</t>
  </si>
  <si>
    <t>230205</t>
  </si>
  <si>
    <t>Válvula globo angular de 45° em bronze ou latão, diâmetro 63mm (2 1/2")</t>
  </si>
  <si>
    <t>Será medido por unidade instalada (un).
O item remunera o fornecimento e instalação de válvula globo angular de 45º (graus), em bronze, ou latão, diâmetro nominal de 2 1/2", com classe de pressão mínima de 14 kgf cm², para recalque de rede de incêndio, inclusive materiais acessórios e de vedação.</t>
  </si>
  <si>
    <t>230206</t>
  </si>
  <si>
    <t xml:space="preserve">Adaptador de engate rápido em latão de 2 1/2´ x 1 1/2´ </t>
  </si>
  <si>
    <t>Será medido por unidade de adaptador instalado (un).
O item remunera o fornecimento e instalação de adaptador de engate rápido, em latão, com diâmetro de 2 1/2" x 1 1/2".</t>
  </si>
  <si>
    <t>230207</t>
  </si>
  <si>
    <t xml:space="preserve">Adaptador de engate rápido em latão de 2 1/2´ x 2 1/2´ </t>
  </si>
  <si>
    <t>Será medido por unidade de adaptador instalado (un).
O item remunera o fornecimento e instalação de adaptador de engate rápido, em latão, com diâmetro de 2 1/2" x 2 1/2".</t>
  </si>
  <si>
    <t>230210</t>
  </si>
  <si>
    <t>Chave dupla para conexão de engate rápido</t>
  </si>
  <si>
    <t>Será medido por unidade de chave instalada (un).
O item remunera o fornecimento e instalação, no local de utilização, de chave para conexão de engate rápido, tipo Storz dupla em latão de alta densidade e resistência, com as características:
utilização em conexões de engate rápido com diâmetro de 1 1/2", ou 2 1/2"; comprimento de 300 mm e espessura de 6 mm; corpo em latão fundido escovado.</t>
  </si>
  <si>
    <t>230211</t>
  </si>
  <si>
    <t xml:space="preserve">Válvula de retenção vertical ou horizontal em bronze, DN= 1/2´ </t>
  </si>
  <si>
    <t>Será medido por unidade de válvula instalada (un).
O item remunera o fornecimento e a instalação de válvula de retenção vertical ou horizontal, em bronze, diâmetro nominal de 1/2", inclusive materiais acessórios e de vedação.</t>
  </si>
  <si>
    <t>230212</t>
  </si>
  <si>
    <t xml:space="preserve">Válvula de retenção vertical ou horizontal em bronze, DN= 2 1/2´ </t>
  </si>
  <si>
    <t>Será medido por unidade de válvula instalada (un).
O item remunera o fornecimento e a instalação de válvula de retenção vertical ou horizontal, em bronze, diâmetro nominal de 2 1/2", inclusive materiais acessórios e de vedação.</t>
  </si>
  <si>
    <t>230213</t>
  </si>
  <si>
    <t>Válvula de retenção vertical ou horizontalem bronze, DN= 1 1/2´</t>
  </si>
  <si>
    <t>Será medido por unidade de válvula instalada (un).
O item remunera o fornecimento e a instalação de válvula de retenção vertical ou horizontal, em bronze, diâmetro nominal de 1 1/2", inclusive materiais acessórios e de vedação.</t>
  </si>
  <si>
    <t>230300</t>
  </si>
  <si>
    <t>Iluminação e sinalização de emergência</t>
  </si>
  <si>
    <t>230301</t>
  </si>
  <si>
    <t>Luminária autônoma de emergencia - LED</t>
  </si>
  <si>
    <t>Será medido por luminária instalada ligada à rede elétrica (un).
O item remunera o fornecimento e instalação de luminária autônoma com no mínimo 30 LED's completa ligada à rede elétrica.</t>
  </si>
  <si>
    <t>230302</t>
  </si>
  <si>
    <t xml:space="preserve">Central de detecção e alarme de incêndio completa para 8 laços, 220 V/12 V </t>
  </si>
  <si>
    <t>Será medido por unidade de central de sinalização de incêndio instalada (un).
O item remunera o fornecimento de central de sinalização de incêndio com bateria para autonomia de 1 hora, carregador e flutuador e de bateria automático, destinada à alimentação de equipamentos para detecção e alarme de incêndio, com acionamento manual por meio de botoeiras tipo quebra-vidro, disparo automático do alarme sonoro e indicação no painel ou quadro, até 8 laços em 12 V, consumo máximo de 55 W (em carga), tensão de alimentação 220 V, inclusive acessórios e a mão-de-obra necessária para a instalação da central.</t>
  </si>
  <si>
    <t>230303</t>
  </si>
  <si>
    <t>Detector óptico de fumaça com base - endereçável</t>
  </si>
  <si>
    <t>Será medido por unidade de detector de fumaça instalado (un).
O item remunera o fornecimento e instalação de detector óptico de fumaça com base, endereçável; remunera também material acessório para instalação.</t>
  </si>
  <si>
    <t>230304</t>
  </si>
  <si>
    <t>Acionador manual quebra-vidro endereçável</t>
  </si>
  <si>
    <t>Será medido por unidade de acionador instalado (un).
O item remunera o fornecimento e instalação de acionador manual tipo quebra vidro endereçável para acionamento de alarme tipo quebra vidro, em plástico ABS antichama, com acionamento automático através de botão push-botton ou manual através de chave reed swit; sistema de supervisão de estado de rede através de leds indicadores; remunera também material acessórios para instalação.</t>
  </si>
  <si>
    <t>230305</t>
  </si>
  <si>
    <t>Luminaria autônoma de emergencia com lâmapada halógena H3/12v, ref. Lux 110, da Luxtron ou similar (farol de 2 lâmpadas)</t>
  </si>
  <si>
    <t>1) Será medido por unidade de bloco autônomo instalado (un).
2) O item remunera o fornecimento e instalação de bloco autônomo de iluminação de emergência completo, em caixa plástica, para dois faróis de lâmpadas halógenas de 20 W com autonomia mínima de 03 horas, ou 02 faróis de lâmpadas halógenas de h3/12VDC com autonomia mínima de 03 horas.</t>
  </si>
  <si>
    <t>230306</t>
  </si>
  <si>
    <t xml:space="preserve">Sirene de incêndio eletrônica </t>
  </si>
  <si>
    <t>Será medido por unidade de sirene eletrônica instalada (un).
O item remunera o fornecimento e instalação de sirene eletrônica pintada em epóxi, com 105db à um metro e consumo de 12 ou 24 Vcc.</t>
  </si>
  <si>
    <t>230400</t>
  </si>
  <si>
    <t>Placas fotoluminescentes</t>
  </si>
  <si>
    <t xml:space="preserve">Será medido por unidade de placa instalada de acordo com sua finalidade (un).
O item remunera o fornecimento e instalação de placas fotoluminescentes (alerta, proibição e de orientação, salvamento e equipamentos) com o respectivo pictograma com dimensões e forma definidas pela IT - 15 (SINALIZAÇÃO DE EMERGÊNCIA) do Corpo de Bombeiros Militar de Minas Gerais, fabricadas em materiais plásticos; chapas metálicas ou mesmo outros materiais semelhantes e devem atender às seguintes características:
possuir resistência mecânica; possuir espessura suficiente para que não sejam transferidas para a superfície da placa possíveis irregularidades das superfícies onde forem aplicadas; não propagar chamas; resistir a agentes químicos e limpeza; resistir à água; resistir ao intemperismo.
</t>
  </si>
  <si>
    <t>230401</t>
  </si>
  <si>
    <t>Placa fotoluminescente de Orientação, salvamento e equipamentos - 380 X 190 mm</t>
  </si>
  <si>
    <t>230402</t>
  </si>
  <si>
    <t>Placa fotoluminescente de Orientação, salvamento e equipamentos - 313 X 313 mm</t>
  </si>
  <si>
    <t>230403</t>
  </si>
  <si>
    <t>Placa fotoluminescente de alerta (triangular) base de 340 mm</t>
  </si>
  <si>
    <t>230404</t>
  </si>
  <si>
    <t>Placa fotoluminescente de proibição (circular) diâmetro de 303 mm</t>
  </si>
  <si>
    <t>230405</t>
  </si>
  <si>
    <t>Placa de sinalizacao e orientação, fotoluminescente, retangular, 30 x 40 cm, TIPO M1</t>
  </si>
  <si>
    <t>230500</t>
  </si>
  <si>
    <t>Chuveiros (sprinkler)</t>
  </si>
  <si>
    <t>230501</t>
  </si>
  <si>
    <t>Bico de sprinkler cromado pendente com rompimento da ampola a 68°C</t>
  </si>
  <si>
    <t xml:space="preserve">Será medido por unidade de bico de sprinkler instalado (un).
O item remunera o fornecimento e instalação completa bico de sprinkler cromado, tipo pendente com rompimento da ampola quando a temperatura ambiente atinge 68 graus centígrados, inclusive material de vedação.
</t>
  </si>
  <si>
    <t>230504</t>
  </si>
  <si>
    <t>Extintor de pó químico seco - capacidade de 12 kg</t>
  </si>
  <si>
    <t>Será medido por unidade de extintor instalado (un).
O item remunera o fornecimento e instalação de extintor de pó químico seco, , agente extintor bicarbonato de sódio, capacidade 12 kg, destinado para a extinção de incêndios de classe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15809.</t>
  </si>
  <si>
    <t>230505</t>
  </si>
  <si>
    <t>Extintor manual de água pressurizada - capacidade de 10 litros</t>
  </si>
  <si>
    <t>Será medido por unidade de extintor instalado (un).
O item remunera o fornecimento e instalação de extintor manual de água pressurizada, tipo portátil, capacidade extintora equivalente 2 A (mínimo), agente extintor água, capacidade 10 litros, destinado para a extinção de incêndios de classe "A" (madeira e papel).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</si>
  <si>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230506</t>
  </si>
  <si>
    <t>Extintor manual de pó químico seco ABC - capacidade de 4 kg</t>
  </si>
  <si>
    <t>Será medido por unidade de extintor instalado (un).
O item remunera o fornecimento e instalação de extintor manual de pó químico seco, tipo portátil, capacidade extintora equivalente 10 B (mínimo), agente extintor fosfato monoamônico, capacidade = 4 kg, destinado para a extinção de incêndios de classe "A" (madeira e papel),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</si>
  <si>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230507</t>
  </si>
  <si>
    <t>Extintor manual de pó químico seco ABC - capacidade de 6 kg</t>
  </si>
  <si>
    <t>Será medido por unidade de extintor instalado (un).
O item remunera o fornecimento e instalação de extintor manual de pó químico seco, tipo portátil, capacidade extintora equivalente = 10 B (mínimo), agente extintor fosfato monoamônico, capacidade 6 kg, destinado para a extinção de incêndios de classe "A" (madeira e papel),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</si>
  <si>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230510</t>
  </si>
  <si>
    <t>Suporte para extintor de piso tipo tripé</t>
  </si>
  <si>
    <t>Será medido por unidade de suporte para extintor instalado (un).
O item remunera o fornecimento e instalação de suporte de piso para extintor base em tripé em ferro redondo ou chapa de aço com acabamento em esmalte na cor vermelha.</t>
  </si>
  <si>
    <t>230600</t>
  </si>
  <si>
    <t>Tubos e conexões schedule 40</t>
  </si>
  <si>
    <t>Será medido por comprimento de tubulação executada (m).
O item remunera o fornecimento e instalação dos tubos em aço carbono sem costura classe ASTM-A 106, grau B, Schedule 40 com acabamento galvanizado, diâmetro nominal especificado, inclusive conexões e materiais acessórios para pontas rosqueáveis ou lisas; abertura e fechamento de rasgos, ou escavação e reaterro apiloado de valas com profundidade média de 60 cm, ou fixação por grampos ou presilhas quando tubulação for aparente.</t>
  </si>
  <si>
    <t>230601</t>
  </si>
  <si>
    <t>Tubo aço galvanizado sem costura schedule 40, DN= 3/4´, inclusive conexões</t>
  </si>
  <si>
    <t>230602</t>
  </si>
  <si>
    <t>Tubo aço galvanizado sem costura schedule 40, DN= 1´, inclusive conexões</t>
  </si>
  <si>
    <t>230603</t>
  </si>
  <si>
    <t>Tubo aço galvanizado sem costura schedule 40, DN= 1 1/4´, inclusive conexões</t>
  </si>
  <si>
    <t>230604</t>
  </si>
  <si>
    <t>Tubo aço galvanizado sem costura schedule 40, DN= 1 1/2´, inclusive conexões</t>
  </si>
  <si>
    <t>230605</t>
  </si>
  <si>
    <t>Tubo aço galvanizado sem costura schedule 40, DN= 2´, inclusive conexões</t>
  </si>
  <si>
    <t>230606</t>
  </si>
  <si>
    <t>Tubo aço galvanizado sem costura schedule 40, DN= 2 1/2´, inclusive conexões</t>
  </si>
  <si>
    <t>230607</t>
  </si>
  <si>
    <t>Registro de gaveta acabamento bruto diâmetro 20mm (3/4")</t>
  </si>
  <si>
    <t>Será medido por unidade de registro instalado (un).
O item remunera o fornecimento e instalação de registro de gaveta em latão fundido, diâmetro 3/4" e acabamento bruto, inclusive materiais acessórios e de vedação.</t>
  </si>
  <si>
    <t>230608</t>
  </si>
  <si>
    <t>Registro de gaveta acabamento bruto diâmetro 25mm (1")</t>
  </si>
  <si>
    <t>Será medido por unidade de registro instalado (un).
O item remunera o fornecimento e instalação de registro de gaveta em latão fundido, diâmetro 1" e acabamento bruto, inclusive materiais acessórios e de vedação.</t>
  </si>
  <si>
    <t>230609</t>
  </si>
  <si>
    <t>Registro de gaveta acabamento bruto diâmetro 32 mm (1 1/4")</t>
  </si>
  <si>
    <t>Será medido por unidade de registro instalado (un).
O item remunera o fornecimento e instalação de registro de gaveta em latão fundido, diâmetro 1 1/4" e acabamento bruto, inclusive materiais acessórios e de vedação.</t>
  </si>
  <si>
    <t>230610</t>
  </si>
  <si>
    <t>Registro de gaveta acabamento bruto diâmetro 40mm (1 1/2")</t>
  </si>
  <si>
    <t>Será medido por unidade de registro instalado (un).
O item remunera o fornecimento e instalação de registro de gaveta em latão fundido, diâmetro 1 1/2" e acabamento bruto, inclusive materiais acessórios e de vedação.</t>
  </si>
  <si>
    <t>230611</t>
  </si>
  <si>
    <t>Registro de gaveta acabamento bruto diâmetro 50 mm (2")</t>
  </si>
  <si>
    <t>Será medido por unidade de registro instalado (un).
O item remunera o fornecimento e instalação de registro de gaveta em latão fundido, diâmetro 2" e acabamento bruto, inclusive materiais acessórios e de vedação.</t>
  </si>
  <si>
    <t>230612</t>
  </si>
  <si>
    <t>Registro de gaveta acabamento bruto Diâmetro 65 mm (2 1/2")</t>
  </si>
  <si>
    <t>Será medido por unidade de registro instalado (un).
O item remunera o fornecimento e instalação de registro de gaveta em latão fundido, diâmetro 2 1/2" e acabamento bruto, inclusive materiais acessórios e de vedação.</t>
  </si>
  <si>
    <t>230700</t>
  </si>
  <si>
    <t>Eletrobomba e acessórios</t>
  </si>
  <si>
    <t>230701</t>
  </si>
  <si>
    <t>Eletrobomba motor de 3,0CV, 127 ou 220V com capacidade de vazão de 24,4 m³/h a 18 Mca de pressão (ref Schineider, modelo BPI BCV ou equivalente) completa.</t>
  </si>
  <si>
    <t>Será medido por unidade de conjunto motor-bomba instalado e testado de acordo com a vazão exigida em projeto (un).
O item remunera o fornecimento e instalação de conjunto motor-bomba centrífuga 127 ou 220v, potência de 3,0 cv para vazões de 24,4 m³ por hora e na altura manométrica de 18 m.c.a., referência Schineider, modelo BPI BCV  ou equivalente; remunera também materiais complementares com manometros e acessórios como chumbadores e a mão-de-obra necessária para a fixação, instalação completa e realização dos testes de funcionamento.</t>
  </si>
  <si>
    <t>230702</t>
  </si>
  <si>
    <t>Quadro de força para motor de 3,0 CV, 127 OU 220 V, contendo dispositivo para partida manual e automática através de pressostato e saida para alarme de bomba em funcionamento.</t>
  </si>
  <si>
    <t>Será medido por unidade de quadro de força para motor 3,0 cv instalado e testado (un).
O item remunera o fornecimento, instalação e teste de quadro de força para conjunto motor-bomba centrífuga 127 ou 220v, potência de 3,0 cv  para sistema de incendio contendo dispositivo de partida manual e automática através de pressostato ou não dependendo da forma de sucção (positiva ou negativa)  e saida para alarme de bomba em funcionamento; remunera também materiais complementares, acessórios e a mão-de-obra necessária para a fixação, instalação completa e realização dos testes de funcionamento.</t>
  </si>
  <si>
    <t>230703</t>
  </si>
  <si>
    <t xml:space="preserve">Pressostato tipo Telemecanique modelo XML B004 A2S11, com escala de 3 a 58 Psi </t>
  </si>
  <si>
    <t>Será medido por unidade de pressostato instalado e testado (un).
O item remunera o fornecimento, instalação e teste de pressostato de controle de pressões com intervalo de regulação de 3 a 58 Psi, incluindo a rede elétrica. totalmente montado, ligado e testado.</t>
  </si>
  <si>
    <t>230704</t>
  </si>
  <si>
    <t>Cilindro de pressão ou mola pneumática de diâmetro 150mm, comprimento 1,20m com garras para fixação na parede</t>
  </si>
  <si>
    <t>Será medido por unidade de cilindro de pressão ou mola pneumática instalado e testado (un).
O item remunera o fornecimento, instalação e teste do cilindro de pressão ou mola pneumática de diâmetro de 150mm e comprimento de 1,20m. totalmente montado, ligado e testado.</t>
  </si>
  <si>
    <t>230705</t>
  </si>
  <si>
    <t xml:space="preserve">Conjunto elevatório motor-bomba (centrífuga) de 5 HP </t>
  </si>
  <si>
    <t>Será medido por unidade de conjunto motor-bomba instalado e testado de acordo com a vazão exigida em projeto (un).
O item remunera o fornecimento e instalação de conjunto motor-bomba centrífuga trifásica, potência de 5HP para vazões de 19,00 m³ por hora e na altura manométrica de 39 m, remunera também materiais complementares com manometros e acessórios como chumbadores e a mão-de-obra necessária para a fixação, instalação completa e realização dos testes de funcionamento.</t>
  </si>
  <si>
    <t>230706</t>
  </si>
  <si>
    <t xml:space="preserve">Conjunto elevatório motor-bomba (centrífuga) de 7,5 HP </t>
  </si>
  <si>
    <t>Será medido por unidade de conjunto motor-bomba instalado e testado de acordo com a vazão exigida em projeto (un).
O item remunera o fornecimento e instalação de conjunto motor-bomba centrífuga trifásica, potência de 7,5 HP para vazões de 25,4 m³ por hora e na altura manométrica de 45  m, remunera também materiais complementares com manometros e acessórios como chumbadores e a mão-de-obra necessária para a fixação, instalação completa e realização dos testes de funcionamento.</t>
  </si>
  <si>
    <t>230707</t>
  </si>
  <si>
    <t>Hidrante de recalque completo em caixa de alvenaria</t>
  </si>
  <si>
    <t xml:space="preserve">Será medido por unidade de caixa para hidrante de recalque executada (un).
O item remunera o fornecimento de materiais e mão-de-obra necessários para a execução do caixa para hidrante de recalque com dimensões 40 x 60 cm e profundidade que varia entre 60 e 100 cm descritas, constituído por: alvenaria de tijolo comum com revestimento em argamassa, fundo de brita 2 e tampa articulada e requadro em ferro fundido ou material similar, identificada pela palavra “incêndio”, com dimensões de 40 x 60 cm e pintada da cor vermelha, remunera também os serviços de escavação, escoramento da vala,  reaterro e disposição das sobras, remunera também Adaptador de engate rápido em latão de 2 1/2´ x 2 1/2´ ", Registro globo angular de 45° em bronze ou latão, diâmetro 63mm (2 1/2") e Tampão cego com corrente para hidrante em latão 2 1/2 "
</t>
  </si>
  <si>
    <t>TOTAL CUSTO =</t>
  </si>
  <si>
    <t xml:space="preserve">BDI OBRA = </t>
  </si>
  <si>
    <t xml:space="preserve">TOTAL GERAL = </t>
  </si>
  <si>
    <t xml:space="preserve">QUANDO DA CELEBRAÇÃO DO CONTRATO ASSEGURAR QUE A EMPRESA TENHA EM SEU PODER CÓPIA DO CADERNO DE ESPECIFICAÇÕES                  </t>
  </si>
  <si>
    <t>BASE                                                                                           PINI, ORSE, SETOP ABR/21</t>
  </si>
  <si>
    <t>REV 00  ABR/21</t>
  </si>
  <si>
    <t xml:space="preserve">Nome do técnico responsável legal:                                      </t>
  </si>
  <si>
    <t xml:space="preserve">PATROCÍNIO </t>
  </si>
  <si>
    <t>REFORMA : PROJETO MÃOS DADAS - MANUTENÇÃO PREDIAL</t>
  </si>
  <si>
    <t>DATA:</t>
  </si>
  <si>
    <t>CONFORME PROJETO DO FNDE</t>
  </si>
  <si>
    <t xml:space="preserve">MUNICÍPIO:PATROCÍNIO - MINAS GERAIS       </t>
  </si>
  <si>
    <t xml:space="preserve">PRAZO PARA EXECUÇÃO : 2 MESES </t>
  </si>
  <si>
    <t>ENDEREÇO:  Rua Furtado de Meneses, 810. - Bairro São Vicente. - Patrocínio. - Minas Gerais.</t>
  </si>
  <si>
    <t xml:space="preserve">Escola Estadual Coronel João Candido de Aguiar                                                                                                                               </t>
  </si>
  <si>
    <t>LEI DE CRIAÇÃO: DECRETO  Nº 9.521, DE 25 DE NOVEMBRO DE 1966</t>
  </si>
  <si>
    <t>CREA/CAU/CFT: 149.367/D</t>
  </si>
  <si>
    <t>Data da elaboração: 12/07/2022</t>
  </si>
  <si>
    <t xml:space="preserve">Nome do técnico responsável pela elaboração da planilha: TIAGO SAMUEL TEIXEIRA                                      </t>
  </si>
  <si>
    <t>1 unid. na porta da escola.</t>
  </si>
  <si>
    <t>Isolamento entre escola e obra.
22,17m (Extensão) x 2,20m (Altura) = 48,77m²</t>
  </si>
  <si>
    <t>Substituição de danificados.
Banheiro = 1 unid.
Secretaria = 1 unid.</t>
  </si>
  <si>
    <t>Instalação em cozinha (12 unid.), salas de aula (27 unid.), biblioteca (8 unid.), sala de informatica (10 unid.), diretoria (5 unid.), sala dos professores (4 unid.), ambiente externo (3 unid.).</t>
  </si>
  <si>
    <t>Instalação em cozinha (10 unid.), salas de aula (20 unid.), biblioteca (8 unid.), sala de informatica (6 unid.), diretoria (2 unid.), sala dos professores (4 unid.), ambiente externo (3 unid.).</t>
  </si>
  <si>
    <t>Instalação em sala dos professores (1 unid.), diretoria (1 unid.), secretaria (1 unid.), cozinha (2 unid.) e ambiente externo (2 unid.)</t>
  </si>
  <si>
    <t>Instalação na biblioteca (1 unid.) e ambiente externo (2 unid.)</t>
  </si>
  <si>
    <t>Instalação em sala de informatica e ambiente externo.</t>
  </si>
  <si>
    <t>Instalação em salas de aula (8 x 2 = 16 unid.)</t>
  </si>
  <si>
    <t>Utilizado nas extensões de rede.
84,00m (rede) x 5 (cabos: 3 fases, neutro e aterramento) = 420,00m</t>
  </si>
  <si>
    <t>Utilizado nas extensões de rede.
10,10m (rede) x 5 (cabos: 3 fases, neutro e aterramento) = 50,50m</t>
  </si>
  <si>
    <t>Utilizado no aterramento principal.
Comprimento da rede = 23,11m.</t>
  </si>
  <si>
    <t>Utilizado na rede primaria.
68,64m (rede) x 4 (cabos: 3 fases, 1 neutro) = 274,56m</t>
  </si>
  <si>
    <t>Instalação nos pátios (4 unid.) e fachada (2 unid.)</t>
  </si>
  <si>
    <t>Serviço a ser executado nas salas de aula (9 unid), sala dos professores (1 unid.), diretoria (1 unid.), secretaria (1 unid.), biblioteca (1 unid.) e informatica (1 unid.).</t>
  </si>
  <si>
    <t>Banheiro masculino (6unid.) e banheiro feminino (6 unid.).</t>
  </si>
  <si>
    <t>Banheiro masculino (2 unid.) e banheiro feminino (2 unid.).</t>
  </si>
  <si>
    <t>Nas janelas tipo basculante de cantoneiras.
0,11 m²/m (consumo linear cantoneira 1") x 114,73 m (quantidade linear) = 12,62 m²</t>
  </si>
  <si>
    <t>Nas portas prinicipais = 25 (unid.) x 3,70 m² (área unitária) = 92,50 m²
Nas portas de banheiros = 12 (unid.) x 2,38 m² (área unitária) = 28,56 m²
Portão principal = 1 (unid.) x 13,86 m² = 13,86 m²
Portão secundario = 1 (unid.) x 16,50 m² = 16,50 m²
Portão interno = 1 (unid.) x 10,11 m²
Total = 161,53 m²</t>
  </si>
  <si>
    <t>8 bancos x 2,80m = 22,40m</t>
  </si>
  <si>
    <t>0,50m (largura) x 32,96m (comprimento) = 16,48m².</t>
  </si>
  <si>
    <t>Peitoris = 200,00m (comprimento) x 0,20m (largura) = 40,00 m²
Soleiras de portas = 20,00m (comprimento) x 0,20m (largura) = 4,00 m²
Soleiras do piso = 370,85m (comprimento) x 0,20m (largura) = 74,17 m²</t>
  </si>
  <si>
    <t>38,08 m (comprimento) x 0,88 m (desenvolvimento) = 33,51m²</t>
  </si>
  <si>
    <t>Área de intervenção = 993,05 m²</t>
  </si>
  <si>
    <t>Nos ambientes internos.
827.63m (extensão) x 3,10 m (altura) = 2267,34 m²</t>
  </si>
  <si>
    <t>Nos ambientes internos.
827.63 m (extensão) x 3,10 m (altura) = 2647.77 m²</t>
  </si>
  <si>
    <t>Utilizado para fase, neutro e aterramento de tomadas e circuito de iluminação.
1101,72m (circuitos) x 3 (cabos por circuito) = 3305,17m</t>
  </si>
  <si>
    <t>Utilizado para fase, neutro e aterramento de circuitos de tomadas.
118,90m (circuitos) x 3 (cabos por circuito) = 356,74m</t>
  </si>
  <si>
    <t>Utilizado para fase, neutro e aterramento de circuitos de tomadas e extensões de rede. 261,96m (circuitos) x 3 (por circuito) = 785,89m</t>
  </si>
  <si>
    <t>Banheiro masculino (3 unid.), banheiro feminino (3 unid.), banheiros professores (2 unid.), banheiro diretoria (1 unid.) e banheiro serviço (1 unid.)</t>
  </si>
  <si>
    <t>130000</t>
  </si>
  <si>
    <t>130100</t>
  </si>
  <si>
    <t>Apenso do Anexo - Modelo da Proposta - Esc Coronel João Cândido - Reforma - R0</t>
  </si>
</sst>
</file>

<file path=xl/styles.xml><?xml version="1.0" encoding="utf-8"?>
<styleSheet xmlns="http://schemas.openxmlformats.org/spreadsheetml/2006/main">
  <numFmts count="4">
    <numFmt numFmtId="164" formatCode="_(* #,##0.00_);_(* \(#,##0.00\);_(* &quot;-&quot;??_);_(@_)"/>
    <numFmt numFmtId="165" formatCode="#,##0.00\ ;&quot; (&quot;#,##0.00\);&quot; -&quot;#\ ;@\ "/>
    <numFmt numFmtId="166" formatCode="0.00_);\(0.00\)"/>
    <numFmt numFmtId="167" formatCode="dd/mm/yy;@"/>
  </numFmts>
  <fonts count="34">
    <font>
      <sz val="11"/>
      <color theme="1"/>
      <name val="Calibri"/>
      <family val="2"/>
      <scheme val="minor"/>
    </font>
    <font>
      <b/>
      <sz val="14"/>
      <name val="Arial"/>
      <family val="2"/>
    </font>
    <font>
      <b/>
      <sz val="10"/>
      <name val="Arial"/>
      <family val="2"/>
    </font>
    <font>
      <sz val="10"/>
      <name val="Arial"/>
      <family val="2"/>
    </font>
    <font>
      <b/>
      <sz val="12"/>
      <name val="Arial"/>
      <family val="2"/>
    </font>
    <font>
      <b/>
      <sz val="10"/>
      <color indexed="8"/>
      <name val="Arial"/>
      <family val="2"/>
    </font>
    <font>
      <sz val="14"/>
      <name val="Arial"/>
      <family val="2"/>
    </font>
    <font>
      <b/>
      <sz val="12"/>
      <name val="Calibri"/>
      <family val="2"/>
    </font>
    <font>
      <sz val="14"/>
      <name val="Calibri"/>
      <family val="2"/>
    </font>
    <font>
      <sz val="12"/>
      <name val="Calibri"/>
      <family val="2"/>
    </font>
    <font>
      <b/>
      <u/>
      <sz val="12"/>
      <name val="Calibri"/>
      <family val="2"/>
    </font>
    <font>
      <b/>
      <sz val="10"/>
      <name val="Calibri"/>
      <family val="2"/>
    </font>
    <font>
      <b/>
      <sz val="16"/>
      <name val="Arial"/>
      <family val="2"/>
    </font>
    <font>
      <b/>
      <sz val="18"/>
      <name val="Arial"/>
      <family val="2"/>
    </font>
    <font>
      <b/>
      <sz val="7"/>
      <name val="Comic Sans MS"/>
      <family val="4"/>
    </font>
    <font>
      <b/>
      <sz val="12"/>
      <color indexed="8"/>
      <name val="Arial"/>
      <family val="2"/>
    </font>
    <font>
      <sz val="11"/>
      <name val="Comic Sans MS"/>
      <family val="4"/>
    </font>
    <font>
      <vertAlign val="superscript"/>
      <sz val="14"/>
      <name val="Calibri"/>
      <family val="2"/>
    </font>
    <font>
      <b/>
      <vertAlign val="superscript"/>
      <sz val="12"/>
      <name val="Calibri"/>
      <family val="2"/>
    </font>
    <font>
      <b/>
      <i/>
      <sz val="12"/>
      <name val="Calibri"/>
      <family val="2"/>
    </font>
    <font>
      <b/>
      <i/>
      <u/>
      <sz val="12"/>
      <name val="Calibri"/>
      <family val="2"/>
    </font>
    <font>
      <sz val="11"/>
      <color theme="1"/>
      <name val="Calibri"/>
      <family val="2"/>
      <scheme val="minor"/>
    </font>
    <font>
      <b/>
      <sz val="12"/>
      <name val="Calibri"/>
      <family val="2"/>
      <scheme val="minor"/>
    </font>
    <font>
      <sz val="11"/>
      <name val="Calibri"/>
      <family val="2"/>
      <scheme val="minor"/>
    </font>
    <font>
      <sz val="14"/>
      <name val="Calibri"/>
      <family val="2"/>
      <scheme val="minor"/>
    </font>
    <font>
      <b/>
      <sz val="12"/>
      <color rgb="FFFF0000"/>
      <name val="Calibri"/>
      <family val="2"/>
      <scheme val="minor"/>
    </font>
    <font>
      <sz val="12"/>
      <color theme="1"/>
      <name val="Calibri"/>
      <family val="2"/>
      <scheme val="minor"/>
    </font>
    <font>
      <sz val="12"/>
      <name val="Calibri"/>
      <family val="2"/>
      <scheme val="minor"/>
    </font>
    <font>
      <b/>
      <sz val="14"/>
      <name val="Calibri"/>
      <family val="2"/>
      <scheme val="minor"/>
    </font>
    <font>
      <b/>
      <u/>
      <sz val="12"/>
      <name val="Calibri"/>
      <family val="2"/>
      <scheme val="minor"/>
    </font>
    <font>
      <b/>
      <sz val="10"/>
      <name val="Calibri"/>
      <family val="2"/>
      <scheme val="minor"/>
    </font>
    <font>
      <b/>
      <i/>
      <u/>
      <sz val="16"/>
      <name val="Calibri"/>
      <family val="2"/>
      <scheme val="minor"/>
    </font>
    <font>
      <sz val="10"/>
      <name val="Calibri"/>
      <family val="2"/>
      <scheme val="minor"/>
    </font>
    <font>
      <b/>
      <sz val="12"/>
      <color rgb="FFFF0000"/>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style="thin">
        <color indexed="8"/>
      </right>
      <top/>
      <bottom/>
      <diagonal/>
    </border>
    <border>
      <left/>
      <right style="thin">
        <color indexed="8"/>
      </right>
      <top/>
      <bottom/>
      <diagonal/>
    </border>
    <border>
      <left style="medium">
        <color indexed="64"/>
      </left>
      <right/>
      <top/>
      <bottom/>
      <diagonal/>
    </border>
    <border>
      <left/>
      <right style="thin">
        <color indexed="64"/>
      </right>
      <top/>
      <bottom style="thin">
        <color indexed="64"/>
      </bottom>
      <diagonal/>
    </border>
    <border>
      <left style="medium">
        <color indexed="64"/>
      </left>
      <right style="thin">
        <color indexed="8"/>
      </right>
      <top/>
      <bottom/>
      <diagonal/>
    </border>
    <border>
      <left style="medium">
        <color indexed="64"/>
      </left>
      <right style="thin">
        <color indexed="64"/>
      </right>
      <top/>
      <bottom style="thin">
        <color indexed="64"/>
      </bottom>
      <diagonal/>
    </border>
    <border>
      <left style="thin">
        <color indexed="8"/>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3">
    <xf numFmtId="0" fontId="0" fillId="0" borderId="0"/>
    <xf numFmtId="9" fontId="21" fillId="0" borderId="0" applyFont="0" applyFill="0" applyBorder="0" applyAlignment="0" applyProtection="0"/>
    <xf numFmtId="164" fontId="21" fillId="0" borderId="0" applyFont="0" applyFill="0" applyBorder="0" applyAlignment="0" applyProtection="0"/>
  </cellStyleXfs>
  <cellXfs count="273">
    <xf numFmtId="0" fontId="0" fillId="0" borderId="0" xfId="0"/>
    <xf numFmtId="0" fontId="23" fillId="2" borderId="0" xfId="0" applyFont="1" applyFill="1"/>
    <xf numFmtId="0" fontId="24" fillId="2" borderId="0" xfId="0" applyFont="1" applyFill="1"/>
    <xf numFmtId="0" fontId="2" fillId="2" borderId="0" xfId="0" applyFont="1" applyFill="1"/>
    <xf numFmtId="0" fontId="2" fillId="2" borderId="0" xfId="0" applyFont="1" applyFill="1" applyAlignment="1">
      <alignment vertical="center" wrapText="1"/>
    </xf>
    <xf numFmtId="0" fontId="3" fillId="2" borderId="0" xfId="0" applyFont="1" applyFill="1" applyAlignment="1">
      <alignment vertical="center" wrapText="1"/>
    </xf>
    <xf numFmtId="0" fontId="2" fillId="2" borderId="0" xfId="0" applyFont="1" applyFill="1" applyAlignment="1">
      <alignment horizontal="left" vertical="center" wrapText="1"/>
    </xf>
    <xf numFmtId="0" fontId="5" fillId="2" borderId="0" xfId="0" applyFont="1" applyFill="1"/>
    <xf numFmtId="49" fontId="0" fillId="2" borderId="0" xfId="0" applyNumberFormat="1" applyFill="1"/>
    <xf numFmtId="0" fontId="0" fillId="2" borderId="0" xfId="0" applyFill="1" applyAlignment="1">
      <alignment horizontal="justify" wrapText="1"/>
    </xf>
    <xf numFmtId="4" fontId="6" fillId="2" borderId="0" xfId="2" applyNumberFormat="1" applyFont="1" applyFill="1" applyAlignment="1">
      <alignment horizontal="center" vertical="center"/>
    </xf>
    <xf numFmtId="0" fontId="6" fillId="2" borderId="0" xfId="0" applyFont="1" applyFill="1" applyAlignment="1">
      <alignment horizontal="center" vertical="center"/>
    </xf>
    <xf numFmtId="0" fontId="25" fillId="2" borderId="0" xfId="0" applyFont="1" applyFill="1" applyAlignment="1">
      <alignment horizontal="center"/>
    </xf>
    <xf numFmtId="0" fontId="26" fillId="2" borderId="0" xfId="0" applyFont="1" applyFill="1" applyAlignment="1">
      <alignment horizontal="center"/>
    </xf>
    <xf numFmtId="0" fontId="27" fillId="2" borderId="0" xfId="0" applyFont="1" applyFill="1"/>
    <xf numFmtId="0" fontId="0" fillId="2" borderId="0" xfId="0" applyFill="1"/>
    <xf numFmtId="0" fontId="28" fillId="2" borderId="4" xfId="0" applyFont="1" applyFill="1" applyBorder="1" applyAlignment="1" applyProtection="1">
      <alignment horizontal="center" vertical="center"/>
      <protection locked="0"/>
    </xf>
    <xf numFmtId="49" fontId="28" fillId="2" borderId="3" xfId="0" applyNumberFormat="1" applyFont="1" applyFill="1" applyBorder="1" applyAlignment="1" applyProtection="1">
      <alignment horizontal="center" vertical="center"/>
      <protection locked="0"/>
    </xf>
    <xf numFmtId="4" fontId="28" fillId="2" borderId="2" xfId="2" applyNumberFormat="1" applyFont="1" applyFill="1" applyBorder="1" applyAlignment="1" applyProtection="1">
      <alignment horizontal="center" vertical="center"/>
      <protection locked="0"/>
    </xf>
    <xf numFmtId="0" fontId="28" fillId="2" borderId="2" xfId="0" applyFont="1" applyFill="1" applyBorder="1" applyAlignment="1" applyProtection="1">
      <alignment horizontal="center" vertical="center" wrapText="1"/>
      <protection locked="0"/>
    </xf>
    <xf numFmtId="4" fontId="28" fillId="2" borderId="2" xfId="2" applyNumberFormat="1" applyFont="1" applyFill="1" applyBorder="1" applyAlignment="1" applyProtection="1">
      <alignment horizontal="center" vertical="center" wrapText="1"/>
      <protection locked="0"/>
    </xf>
    <xf numFmtId="49" fontId="22" fillId="2" borderId="6" xfId="0" applyNumberFormat="1" applyFont="1" applyFill="1" applyBorder="1" applyAlignment="1" applyProtection="1">
      <alignment horizontal="center" vertical="center" wrapText="1"/>
      <protection locked="0"/>
    </xf>
    <xf numFmtId="0" fontId="28" fillId="2" borderId="2" xfId="0" applyFont="1" applyFill="1" applyBorder="1" applyAlignment="1" applyProtection="1">
      <alignment horizontal="justify" vertical="center" wrapText="1"/>
      <protection locked="0"/>
    </xf>
    <xf numFmtId="0" fontId="24" fillId="2" borderId="7" xfId="0" applyFont="1" applyFill="1" applyBorder="1" applyAlignment="1" applyProtection="1">
      <alignment horizontal="center" vertical="center" wrapText="1"/>
      <protection locked="0"/>
    </xf>
    <xf numFmtId="4" fontId="24" fillId="2" borderId="7" xfId="0" applyNumberFormat="1" applyFont="1" applyFill="1" applyBorder="1" applyAlignment="1" applyProtection="1">
      <alignment horizontal="center" vertical="center" wrapText="1"/>
      <protection locked="0"/>
    </xf>
    <xf numFmtId="4" fontId="24" fillId="2" borderId="7" xfId="2" applyNumberFormat="1" applyFont="1" applyFill="1" applyBorder="1" applyAlignment="1" applyProtection="1">
      <alignment horizontal="center" vertical="center" wrapText="1"/>
      <protection locked="0"/>
    </xf>
    <xf numFmtId="165" fontId="24" fillId="2" borderId="7" xfId="0" applyNumberFormat="1" applyFont="1" applyFill="1" applyBorder="1" applyAlignment="1" applyProtection="1">
      <alignment horizontal="center" vertical="center" wrapText="1"/>
      <protection locked="0"/>
    </xf>
    <xf numFmtId="49" fontId="22" fillId="2" borderId="8" xfId="0" applyNumberFormat="1" applyFont="1" applyFill="1" applyBorder="1" applyAlignment="1" applyProtection="1">
      <alignment horizontal="center" vertical="center" wrapText="1"/>
      <protection locked="0"/>
    </xf>
    <xf numFmtId="0" fontId="22" fillId="2" borderId="7" xfId="0" applyFont="1" applyFill="1" applyBorder="1" applyAlignment="1" applyProtection="1">
      <alignment horizontal="justify" vertical="center" wrapText="1"/>
      <protection locked="0"/>
    </xf>
    <xf numFmtId="4" fontId="24" fillId="2" borderId="9" xfId="0" applyNumberFormat="1" applyFont="1" applyFill="1" applyBorder="1" applyAlignment="1" applyProtection="1">
      <alignment horizontal="center" vertical="center" wrapText="1"/>
      <protection locked="0"/>
    </xf>
    <xf numFmtId="165" fontId="24" fillId="2" borderId="9" xfId="0" applyNumberFormat="1" applyFont="1" applyFill="1" applyBorder="1" applyAlignment="1" applyProtection="1">
      <alignment horizontal="center" vertical="center" wrapText="1"/>
      <protection locked="0"/>
    </xf>
    <xf numFmtId="165" fontId="22" fillId="2" borderId="0" xfId="0" applyNumberFormat="1" applyFont="1" applyFill="1" applyAlignment="1" applyProtection="1">
      <alignment horizontal="center" vertical="center" wrapText="1"/>
      <protection locked="0"/>
    </xf>
    <xf numFmtId="49" fontId="22" fillId="2" borderId="10" xfId="0" applyNumberFormat="1" applyFont="1" applyFill="1" applyBorder="1" applyAlignment="1" applyProtection="1">
      <alignment horizontal="center" vertical="center" wrapText="1"/>
      <protection locked="0"/>
    </xf>
    <xf numFmtId="0" fontId="27" fillId="2" borderId="9" xfId="0" applyFont="1" applyFill="1" applyBorder="1" applyAlignment="1" applyProtection="1">
      <alignment horizontal="justify" vertical="center" wrapText="1"/>
      <protection locked="0"/>
    </xf>
    <xf numFmtId="0" fontId="24" fillId="2" borderId="9" xfId="0" applyFont="1" applyFill="1" applyBorder="1" applyAlignment="1" applyProtection="1">
      <alignment horizontal="center" vertical="center" wrapText="1"/>
      <protection locked="0"/>
    </xf>
    <xf numFmtId="0" fontId="27" fillId="2" borderId="11" xfId="0" applyFont="1" applyFill="1" applyBorder="1" applyAlignment="1" applyProtection="1">
      <alignment vertical="center" wrapText="1"/>
      <protection locked="0"/>
    </xf>
    <xf numFmtId="0" fontId="27" fillId="2" borderId="0" xfId="0" applyFont="1" applyFill="1" applyAlignment="1" applyProtection="1">
      <alignment vertical="center" wrapText="1"/>
      <protection locked="0"/>
    </xf>
    <xf numFmtId="0" fontId="22" fillId="2" borderId="9" xfId="0" applyFont="1" applyFill="1" applyBorder="1" applyAlignment="1" applyProtection="1">
      <alignment horizontal="justify" vertical="center" wrapText="1"/>
      <protection locked="0"/>
    </xf>
    <xf numFmtId="0" fontId="22" fillId="2" borderId="9" xfId="0" applyFont="1" applyFill="1" applyBorder="1" applyAlignment="1">
      <alignment horizontal="justify" vertical="center" wrapText="1"/>
    </xf>
    <xf numFmtId="0" fontId="27" fillId="2" borderId="0" xfId="0" applyFont="1" applyFill="1" applyAlignment="1" applyProtection="1">
      <alignment horizontal="justify" vertical="center" wrapText="1"/>
      <protection locked="0"/>
    </xf>
    <xf numFmtId="0" fontId="22" fillId="2" borderId="11" xfId="0" applyFont="1" applyFill="1" applyBorder="1" applyAlignment="1" applyProtection="1">
      <alignment vertical="center" wrapText="1"/>
      <protection locked="0"/>
    </xf>
    <xf numFmtId="0" fontId="22" fillId="2" borderId="0" xfId="0" applyFont="1" applyFill="1" applyAlignment="1" applyProtection="1">
      <alignment vertical="center" wrapText="1"/>
      <protection locked="0"/>
    </xf>
    <xf numFmtId="0" fontId="28" fillId="2" borderId="9" xfId="0" applyFont="1" applyFill="1" applyBorder="1" applyAlignment="1" applyProtection="1">
      <alignment horizontal="center" vertical="center" wrapText="1"/>
      <protection locked="0"/>
    </xf>
    <xf numFmtId="4" fontId="28" fillId="2" borderId="9" xfId="0" applyNumberFormat="1" applyFont="1" applyFill="1" applyBorder="1" applyAlignment="1" applyProtection="1">
      <alignment horizontal="center" vertical="center" wrapText="1"/>
      <protection locked="0"/>
    </xf>
    <xf numFmtId="165" fontId="28" fillId="2" borderId="9" xfId="0" applyNumberFormat="1" applyFont="1" applyFill="1" applyBorder="1" applyAlignment="1" applyProtection="1">
      <alignment horizontal="center" vertical="center" wrapText="1"/>
      <protection locked="0"/>
    </xf>
    <xf numFmtId="49" fontId="7" fillId="2" borderId="10" xfId="0" applyNumberFormat="1" applyFont="1" applyFill="1" applyBorder="1" applyAlignment="1">
      <alignment horizontal="center" vertical="center" wrapText="1"/>
    </xf>
    <xf numFmtId="0" fontId="7" fillId="2" borderId="9" xfId="0" applyFont="1" applyFill="1" applyBorder="1" applyAlignment="1">
      <alignment horizontal="justify" vertical="center" wrapText="1"/>
    </xf>
    <xf numFmtId="4" fontId="7" fillId="2" borderId="9" xfId="0" applyNumberFormat="1" applyFont="1" applyFill="1" applyBorder="1" applyAlignment="1">
      <alignment horizontal="center" vertical="center" wrapText="1"/>
    </xf>
    <xf numFmtId="49" fontId="7" fillId="2" borderId="10" xfId="0" applyNumberFormat="1" applyFont="1" applyFill="1" applyBorder="1" applyAlignment="1" applyProtection="1">
      <alignment horizontal="center" vertical="center" wrapText="1"/>
      <protection locked="0"/>
    </xf>
    <xf numFmtId="0" fontId="9" fillId="2" borderId="9" xfId="0" applyFont="1" applyFill="1" applyBorder="1" applyAlignment="1">
      <alignment horizontal="justify" vertical="center" wrapText="1"/>
    </xf>
    <xf numFmtId="0" fontId="8" fillId="2" borderId="9" xfId="0" applyFont="1" applyFill="1" applyBorder="1" applyAlignment="1" applyProtection="1">
      <alignment horizontal="center" vertical="center" wrapText="1"/>
      <protection locked="0"/>
    </xf>
    <xf numFmtId="4" fontId="8" fillId="2" borderId="9" xfId="0" applyNumberFormat="1" applyFont="1" applyFill="1" applyBorder="1" applyAlignment="1" applyProtection="1">
      <alignment horizontal="center" vertical="center" wrapText="1"/>
      <protection locked="0"/>
    </xf>
    <xf numFmtId="165" fontId="8" fillId="2" borderId="9" xfId="0" applyNumberFormat="1" applyFont="1" applyFill="1" applyBorder="1" applyAlignment="1" applyProtection="1">
      <alignment horizontal="center" vertical="center" wrapText="1"/>
      <protection locked="0"/>
    </xf>
    <xf numFmtId="0" fontId="29" fillId="2" borderId="9" xfId="0" applyFont="1" applyFill="1" applyBorder="1" applyAlignment="1" applyProtection="1">
      <alignment horizontal="justify" vertical="center" wrapText="1"/>
      <protection locked="0"/>
    </xf>
    <xf numFmtId="2" fontId="24" fillId="2" borderId="9" xfId="0" applyNumberFormat="1" applyFont="1" applyFill="1" applyBorder="1" applyAlignment="1" applyProtection="1">
      <alignment horizontal="center" vertical="center" wrapText="1"/>
      <protection locked="0"/>
    </xf>
    <xf numFmtId="165" fontId="28" fillId="2" borderId="12" xfId="0" applyNumberFormat="1" applyFont="1" applyFill="1" applyBorder="1" applyAlignment="1" applyProtection="1">
      <alignment horizontal="center" vertical="center" wrapText="1"/>
      <protection locked="0"/>
    </xf>
    <xf numFmtId="2" fontId="24" fillId="2" borderId="7" xfId="0" applyNumberFormat="1" applyFont="1" applyFill="1" applyBorder="1" applyAlignment="1" applyProtection="1">
      <alignment horizontal="center" vertical="center" wrapText="1"/>
      <protection locked="0"/>
    </xf>
    <xf numFmtId="2" fontId="22" fillId="2" borderId="0" xfId="0" applyNumberFormat="1" applyFont="1" applyFill="1" applyAlignment="1" applyProtection="1">
      <alignment horizontal="justify" vertical="center" wrapText="1"/>
      <protection locked="0"/>
    </xf>
    <xf numFmtId="49" fontId="27" fillId="2" borderId="10" xfId="0" applyNumberFormat="1" applyFont="1" applyFill="1" applyBorder="1" applyAlignment="1" applyProtection="1">
      <alignment horizontal="center" vertical="center" wrapText="1"/>
      <protection locked="0"/>
    </xf>
    <xf numFmtId="2" fontId="27" fillId="2" borderId="9" xfId="0" applyNumberFormat="1" applyFont="1" applyFill="1" applyBorder="1" applyAlignment="1" applyProtection="1">
      <alignment horizontal="justify" vertical="center" wrapText="1"/>
      <protection locked="0"/>
    </xf>
    <xf numFmtId="0" fontId="24" fillId="2" borderId="13" xfId="0" applyFont="1" applyFill="1" applyBorder="1" applyAlignment="1" applyProtection="1">
      <alignment horizontal="center" vertical="center" wrapText="1"/>
      <protection locked="0"/>
    </xf>
    <xf numFmtId="0" fontId="27" fillId="2" borderId="0" xfId="0" applyFont="1" applyFill="1" applyAlignment="1" applyProtection="1">
      <alignment horizontal="center" vertical="center" wrapText="1"/>
      <protection locked="0"/>
    </xf>
    <xf numFmtId="165" fontId="27" fillId="2" borderId="0" xfId="0" applyNumberFormat="1" applyFont="1" applyFill="1" applyAlignment="1" applyProtection="1">
      <alignment horizontal="center" vertical="center" wrapText="1"/>
      <protection locked="0"/>
    </xf>
    <xf numFmtId="0" fontId="28" fillId="2" borderId="9" xfId="0" applyFont="1" applyFill="1" applyBorder="1" applyAlignment="1" applyProtection="1">
      <alignment horizontal="justify" vertical="center" wrapText="1"/>
      <protection locked="0"/>
    </xf>
    <xf numFmtId="4" fontId="24" fillId="2" borderId="9" xfId="2" applyNumberFormat="1" applyFont="1" applyFill="1" applyBorder="1" applyAlignment="1" applyProtection="1">
      <alignment horizontal="center" vertical="center" wrapText="1"/>
      <protection locked="0"/>
    </xf>
    <xf numFmtId="2" fontId="22" fillId="2" borderId="0" xfId="0" applyNumberFormat="1" applyFont="1" applyFill="1" applyAlignment="1" applyProtection="1">
      <alignment horizontal="center" vertical="center" wrapText="1"/>
      <protection locked="0"/>
    </xf>
    <xf numFmtId="2" fontId="22" fillId="2" borderId="9" xfId="0" applyNumberFormat="1" applyFont="1" applyFill="1" applyBorder="1" applyAlignment="1" applyProtection="1">
      <alignment horizontal="justify" vertical="center" wrapText="1"/>
      <protection locked="0"/>
    </xf>
    <xf numFmtId="10" fontId="22" fillId="2" borderId="0" xfId="1" applyNumberFormat="1" applyFont="1" applyFill="1" applyBorder="1" applyAlignment="1" applyProtection="1">
      <alignment vertical="center" wrapText="1"/>
      <protection locked="0"/>
    </xf>
    <xf numFmtId="10" fontId="27" fillId="2" borderId="0" xfId="1" applyNumberFormat="1" applyFont="1" applyFill="1" applyBorder="1" applyAlignment="1" applyProtection="1">
      <alignment vertical="center" wrapText="1"/>
      <protection locked="0"/>
    </xf>
    <xf numFmtId="2" fontId="27" fillId="2" borderId="0" xfId="0" applyNumberFormat="1" applyFont="1" applyFill="1" applyAlignment="1" applyProtection="1">
      <alignment horizontal="justify" vertical="center" wrapText="1"/>
      <protection locked="0"/>
    </xf>
    <xf numFmtId="10" fontId="22" fillId="2" borderId="0" xfId="0" applyNumberFormat="1" applyFont="1" applyFill="1" applyAlignment="1" applyProtection="1">
      <alignment vertical="center" wrapText="1"/>
      <protection locked="0"/>
    </xf>
    <xf numFmtId="0" fontId="22" fillId="2" borderId="14" xfId="0" applyFont="1" applyFill="1" applyBorder="1" applyAlignment="1" applyProtection="1">
      <alignment horizontal="justify" vertical="center" wrapText="1"/>
      <protection locked="0"/>
    </xf>
    <xf numFmtId="0" fontId="27" fillId="2" borderId="14" xfId="0" applyFont="1" applyFill="1" applyBorder="1" applyAlignment="1" applyProtection="1">
      <alignment horizontal="justify" vertical="center" wrapText="1"/>
      <protection locked="0"/>
    </xf>
    <xf numFmtId="4" fontId="27" fillId="2" borderId="9" xfId="0" applyNumberFormat="1" applyFont="1" applyFill="1" applyBorder="1" applyAlignment="1" applyProtection="1">
      <alignment horizontal="center" vertical="center" wrapText="1"/>
      <protection locked="0"/>
    </xf>
    <xf numFmtId="0" fontId="22" fillId="2" borderId="15" xfId="0" applyFont="1" applyFill="1" applyBorder="1" applyAlignment="1" applyProtection="1">
      <alignment horizontal="justify" vertical="center" wrapText="1"/>
      <protection locked="0"/>
    </xf>
    <xf numFmtId="49" fontId="22" fillId="2" borderId="16" xfId="0" applyNumberFormat="1" applyFont="1" applyFill="1" applyBorder="1" applyAlignment="1" applyProtection="1">
      <alignment horizontal="center" vertical="center" wrapText="1"/>
      <protection locked="0"/>
    </xf>
    <xf numFmtId="165" fontId="24" fillId="2" borderId="13" xfId="0" applyNumberFormat="1" applyFont="1" applyFill="1" applyBorder="1" applyAlignment="1" applyProtection="1">
      <alignment horizontal="center" vertical="center" wrapText="1"/>
      <protection locked="0"/>
    </xf>
    <xf numFmtId="0" fontId="30" fillId="2" borderId="17" xfId="0" applyFont="1" applyFill="1" applyBorder="1" applyAlignment="1" applyProtection="1">
      <alignment horizontal="justify" vertical="center" wrapText="1"/>
      <protection locked="0"/>
    </xf>
    <xf numFmtId="49" fontId="30" fillId="2" borderId="10" xfId="0" applyNumberFormat="1" applyFont="1" applyFill="1" applyBorder="1" applyAlignment="1" applyProtection="1">
      <alignment horizontal="center" vertical="center" wrapText="1"/>
      <protection locked="0"/>
    </xf>
    <xf numFmtId="0" fontId="22" fillId="2" borderId="13" xfId="0" applyFont="1" applyFill="1" applyBorder="1" applyAlignment="1" applyProtection="1">
      <alignment horizontal="justify" vertical="center" wrapText="1"/>
      <protection locked="0"/>
    </xf>
    <xf numFmtId="0" fontId="24" fillId="2" borderId="11"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justify" vertical="center" wrapText="1"/>
      <protection locked="0"/>
    </xf>
    <xf numFmtId="166" fontId="24" fillId="2" borderId="9" xfId="0" applyNumberFormat="1" applyFont="1" applyFill="1" applyBorder="1" applyAlignment="1" applyProtection="1">
      <alignment horizontal="center" vertical="center" wrapText="1"/>
      <protection locked="0"/>
    </xf>
    <xf numFmtId="49" fontId="22" fillId="2" borderId="18" xfId="0" applyNumberFormat="1" applyFont="1" applyFill="1" applyBorder="1" applyAlignment="1" applyProtection="1">
      <alignment horizontal="center" vertical="center" wrapText="1"/>
      <protection locked="0"/>
    </xf>
    <xf numFmtId="0" fontId="22" fillId="2" borderId="0" xfId="0" applyFont="1" applyFill="1" applyAlignment="1" applyProtection="1">
      <alignment horizontal="justify" vertical="center" wrapText="1"/>
      <protection locked="0"/>
    </xf>
    <xf numFmtId="0" fontId="8" fillId="2" borderId="9" xfId="0" applyFont="1" applyFill="1" applyBorder="1" applyAlignment="1">
      <alignment horizontal="center" vertical="center" wrapText="1"/>
    </xf>
    <xf numFmtId="164" fontId="22" fillId="2" borderId="0" xfId="2" applyFont="1" applyFill="1" applyBorder="1" applyAlignment="1" applyProtection="1">
      <alignment horizontal="center" vertical="center" wrapText="1"/>
      <protection locked="0"/>
    </xf>
    <xf numFmtId="0" fontId="7" fillId="2" borderId="0" xfId="0" applyFont="1" applyFill="1" applyAlignment="1" applyProtection="1">
      <alignment horizontal="justify" vertical="center" wrapText="1"/>
      <protection locked="0"/>
    </xf>
    <xf numFmtId="0" fontId="9" fillId="2" borderId="0" xfId="0" applyFont="1" applyFill="1" applyAlignment="1" applyProtection="1">
      <alignment horizontal="justify" vertical="center" wrapText="1"/>
      <protection locked="0"/>
    </xf>
    <xf numFmtId="0" fontId="9" fillId="2" borderId="14" xfId="0" applyFont="1" applyFill="1" applyBorder="1" applyAlignment="1">
      <alignment horizontal="justify" vertical="center" wrapText="1"/>
    </xf>
    <xf numFmtId="49" fontId="22" fillId="2" borderId="19" xfId="0" applyNumberFormat="1" applyFont="1" applyFill="1" applyBorder="1" applyAlignment="1" applyProtection="1">
      <alignment horizontal="center" vertical="center" wrapText="1"/>
      <protection locked="0"/>
    </xf>
    <xf numFmtId="0" fontId="22" fillId="2" borderId="17" xfId="0" applyFont="1" applyFill="1" applyBorder="1" applyAlignment="1" applyProtection="1">
      <alignment horizontal="justify" vertical="center" wrapText="1"/>
      <protection locked="0"/>
    </xf>
    <xf numFmtId="0" fontId="7" fillId="2" borderId="20" xfId="0" applyFont="1" applyFill="1" applyBorder="1" applyAlignment="1" applyProtection="1">
      <alignment horizontal="justify" vertical="center" wrapText="1"/>
      <protection locked="0"/>
    </xf>
    <xf numFmtId="0" fontId="9" fillId="2" borderId="9" xfId="0" applyFont="1" applyFill="1" applyBorder="1" applyAlignment="1" applyProtection="1">
      <alignment horizontal="justify" vertical="center" wrapText="1"/>
      <protection locked="0"/>
    </xf>
    <xf numFmtId="0" fontId="7" fillId="2" borderId="9" xfId="0" applyFont="1" applyFill="1" applyBorder="1" applyAlignment="1" applyProtection="1">
      <alignment horizontal="justify" vertical="center" wrapText="1"/>
      <protection locked="0"/>
    </xf>
    <xf numFmtId="0" fontId="22" fillId="2" borderId="3" xfId="0" applyFont="1" applyFill="1" applyBorder="1" applyAlignment="1" applyProtection="1">
      <alignment horizontal="justify" vertical="center" wrapText="1"/>
      <protection locked="0"/>
    </xf>
    <xf numFmtId="0" fontId="29" fillId="2" borderId="7" xfId="0" applyFont="1" applyFill="1" applyBorder="1" applyAlignment="1" applyProtection="1">
      <alignment horizontal="justify" vertical="center" wrapText="1"/>
      <protection locked="0"/>
    </xf>
    <xf numFmtId="49" fontId="30" fillId="2" borderId="19" xfId="0" applyNumberFormat="1" applyFont="1" applyFill="1" applyBorder="1" applyAlignment="1" applyProtection="1">
      <alignment horizontal="center" vertical="center" wrapText="1"/>
      <protection locked="0"/>
    </xf>
    <xf numFmtId="49" fontId="29" fillId="2" borderId="9" xfId="0" applyNumberFormat="1" applyFont="1" applyFill="1" applyBorder="1" applyAlignment="1" applyProtection="1">
      <alignment horizontal="justify" vertical="center" wrapText="1"/>
      <protection locked="0"/>
    </xf>
    <xf numFmtId="49" fontId="22" fillId="2" borderId="9" xfId="0" applyNumberFormat="1" applyFont="1" applyFill="1" applyBorder="1" applyAlignment="1" applyProtection="1">
      <alignment horizontal="center" vertical="center" wrapText="1"/>
      <protection locked="0"/>
    </xf>
    <xf numFmtId="4" fontId="22" fillId="2" borderId="9" xfId="0" applyNumberFormat="1" applyFont="1" applyFill="1" applyBorder="1" applyAlignment="1" applyProtection="1">
      <alignment horizontal="center" vertical="center" wrapText="1"/>
      <protection locked="0"/>
    </xf>
    <xf numFmtId="49" fontId="22" fillId="2" borderId="0" xfId="0" applyNumberFormat="1" applyFont="1" applyFill="1" applyAlignment="1" applyProtection="1">
      <alignment horizontal="center" vertical="center" wrapText="1"/>
      <protection locked="0"/>
    </xf>
    <xf numFmtId="0" fontId="10" fillId="2" borderId="9" xfId="0" applyFont="1" applyFill="1" applyBorder="1" applyAlignment="1" applyProtection="1">
      <alignment horizontal="justify" vertical="center" wrapText="1"/>
      <protection locked="0"/>
    </xf>
    <xf numFmtId="0" fontId="11" fillId="2" borderId="0" xfId="0" applyFont="1" applyFill="1" applyAlignment="1">
      <alignment vertical="center" wrapText="1"/>
    </xf>
    <xf numFmtId="0" fontId="27" fillId="2" borderId="9" xfId="0" applyFont="1" applyFill="1" applyBorder="1" applyAlignment="1">
      <alignment horizontal="justify" vertical="center" wrapText="1"/>
    </xf>
    <xf numFmtId="13" fontId="22" fillId="2" borderId="0" xfId="2" applyNumberFormat="1" applyFont="1" applyFill="1" applyBorder="1" applyAlignment="1" applyProtection="1">
      <alignment horizontal="center" vertical="center" wrapText="1"/>
      <protection locked="0"/>
    </xf>
    <xf numFmtId="165" fontId="22" fillId="2" borderId="0" xfId="0" applyNumberFormat="1" applyFont="1" applyFill="1" applyAlignment="1" applyProtection="1">
      <alignment vertical="center" wrapText="1"/>
      <protection locked="0"/>
    </xf>
    <xf numFmtId="0" fontId="29" fillId="2" borderId="9" xfId="0" applyFont="1" applyFill="1" applyBorder="1" applyAlignment="1" applyProtection="1">
      <alignment horizontal="justify" vertical="top" wrapText="1"/>
      <protection locked="0"/>
    </xf>
    <xf numFmtId="0" fontId="22" fillId="2" borderId="9" xfId="0" applyFont="1" applyFill="1" applyBorder="1" applyAlignment="1" applyProtection="1">
      <alignment horizontal="justify" vertical="top" wrapText="1"/>
      <protection locked="0"/>
    </xf>
    <xf numFmtId="0" fontId="27" fillId="2" borderId="9" xfId="0" applyFont="1" applyFill="1" applyBorder="1" applyAlignment="1" applyProtection="1">
      <alignment horizontal="justify" vertical="top" wrapText="1"/>
      <protection locked="0"/>
    </xf>
    <xf numFmtId="0" fontId="31" fillId="2" borderId="14" xfId="0" applyFont="1" applyFill="1" applyBorder="1" applyAlignment="1" applyProtection="1">
      <alignment horizontal="justify" vertical="center" wrapText="1"/>
      <protection locked="0"/>
    </xf>
    <xf numFmtId="49" fontId="22" fillId="2" borderId="9" xfId="0" applyNumberFormat="1" applyFont="1" applyFill="1" applyBorder="1" applyAlignment="1" applyProtection="1">
      <alignment horizontal="justify" vertical="center" wrapText="1"/>
      <protection locked="0"/>
    </xf>
    <xf numFmtId="49" fontId="27" fillId="2" borderId="9" xfId="0" applyNumberFormat="1" applyFont="1" applyFill="1" applyBorder="1" applyAlignment="1" applyProtection="1">
      <alignment horizontal="justify" vertical="center" wrapText="1"/>
      <protection locked="0"/>
    </xf>
    <xf numFmtId="0" fontId="23" fillId="2" borderId="0" xfId="0" applyFont="1" applyFill="1" applyAlignment="1" applyProtection="1">
      <alignment horizontal="justify" vertical="center" wrapText="1"/>
      <protection locked="0"/>
    </xf>
    <xf numFmtId="0" fontId="7" fillId="2" borderId="0" xfId="0" applyFont="1" applyFill="1" applyAlignment="1">
      <alignment horizontal="justify" vertical="center" wrapText="1"/>
    </xf>
    <xf numFmtId="2" fontId="8" fillId="2" borderId="9" xfId="0" applyNumberFormat="1" applyFont="1" applyFill="1" applyBorder="1" applyAlignment="1" applyProtection="1">
      <alignment horizontal="center" vertical="center" wrapText="1"/>
      <protection locked="0"/>
    </xf>
    <xf numFmtId="0" fontId="9" fillId="2" borderId="0" xfId="0" applyFont="1" applyFill="1" applyAlignment="1">
      <alignment horizontal="justify" vertical="center" wrapText="1"/>
    </xf>
    <xf numFmtId="0" fontId="30" fillId="2" borderId="10" xfId="0" applyFont="1" applyFill="1" applyBorder="1" applyAlignment="1" applyProtection="1">
      <alignment vertical="center" wrapText="1"/>
      <protection locked="0"/>
    </xf>
    <xf numFmtId="0" fontId="30" fillId="2" borderId="9" xfId="0" applyFont="1" applyFill="1" applyBorder="1" applyAlignment="1" applyProtection="1">
      <alignment horizontal="center" vertical="center" wrapText="1"/>
      <protection locked="0"/>
    </xf>
    <xf numFmtId="4" fontId="24" fillId="2" borderId="13" xfId="0" applyNumberFormat="1" applyFont="1" applyFill="1" applyBorder="1" applyAlignment="1" applyProtection="1">
      <alignment horizontal="center" vertical="center" wrapText="1"/>
      <protection locked="0"/>
    </xf>
    <xf numFmtId="0" fontId="7" fillId="2" borderId="9" xfId="0" applyFont="1" applyFill="1" applyBorder="1" applyAlignment="1" applyProtection="1">
      <alignment horizontal="left" vertical="center" wrapText="1"/>
      <protection locked="0"/>
    </xf>
    <xf numFmtId="2" fontId="24" fillId="2" borderId="0" xfId="0" applyNumberFormat="1" applyFont="1" applyFill="1" applyAlignment="1" applyProtection="1">
      <alignment horizontal="center" vertical="center" wrapText="1"/>
      <protection locked="0"/>
    </xf>
    <xf numFmtId="0" fontId="8" fillId="2" borderId="3" xfId="0" applyFont="1" applyFill="1" applyBorder="1" applyAlignment="1">
      <alignment horizontal="center" vertical="center" wrapText="1"/>
    </xf>
    <xf numFmtId="4" fontId="24" fillId="2" borderId="3" xfId="0" applyNumberFormat="1" applyFont="1" applyFill="1" applyBorder="1" applyAlignment="1" applyProtection="1">
      <alignment horizontal="center" vertical="center" wrapText="1"/>
      <protection locked="0"/>
    </xf>
    <xf numFmtId="2" fontId="24" fillId="2" borderId="11" xfId="0" applyNumberFormat="1" applyFont="1" applyFill="1" applyBorder="1" applyAlignment="1" applyProtection="1">
      <alignment horizontal="center" vertical="center" wrapText="1"/>
      <protection locked="0"/>
    </xf>
    <xf numFmtId="1" fontId="22" fillId="2" borderId="6" xfId="0" applyNumberFormat="1" applyFont="1" applyFill="1" applyBorder="1" applyAlignment="1" applyProtection="1">
      <alignment horizontal="center" vertical="center" wrapText="1"/>
      <protection locked="0"/>
    </xf>
    <xf numFmtId="0" fontId="22" fillId="2" borderId="9" xfId="0" applyFont="1" applyFill="1" applyBorder="1" applyAlignment="1" applyProtection="1">
      <alignment horizontal="center" vertical="center" wrapText="1"/>
      <protection locked="0"/>
    </xf>
    <xf numFmtId="1" fontId="22" fillId="2" borderId="8" xfId="0" applyNumberFormat="1" applyFont="1" applyFill="1" applyBorder="1" applyAlignment="1" applyProtection="1">
      <alignment horizontal="center" vertical="center" wrapText="1"/>
      <protection locked="0"/>
    </xf>
    <xf numFmtId="1" fontId="22" fillId="2" borderId="10" xfId="0" applyNumberFormat="1" applyFont="1" applyFill="1" applyBorder="1" applyAlignment="1" applyProtection="1">
      <alignment horizontal="center" vertical="center" wrapText="1"/>
      <protection locked="0"/>
    </xf>
    <xf numFmtId="1" fontId="22" fillId="2" borderId="19" xfId="0" applyNumberFormat="1" applyFont="1" applyFill="1" applyBorder="1" applyAlignment="1" applyProtection="1">
      <alignment horizontal="center" vertical="center" wrapText="1"/>
      <protection locked="0"/>
    </xf>
    <xf numFmtId="0" fontId="22" fillId="2" borderId="3" xfId="0" applyFont="1" applyFill="1" applyBorder="1" applyAlignment="1" applyProtection="1">
      <alignment horizontal="justify" vertical="center" wrapText="1" shrinkToFit="1"/>
      <protection locked="0"/>
    </xf>
    <xf numFmtId="0" fontId="22" fillId="2" borderId="0" xfId="0" applyFont="1" applyFill="1" applyProtection="1">
      <protection locked="0"/>
    </xf>
    <xf numFmtId="0" fontId="27" fillId="2" borderId="0" xfId="0" applyFont="1" applyFill="1" applyAlignment="1" applyProtection="1">
      <alignment wrapText="1"/>
      <protection locked="0"/>
    </xf>
    <xf numFmtId="0" fontId="22" fillId="2" borderId="0" xfId="0" applyFont="1" applyFill="1" applyAlignment="1" applyProtection="1">
      <alignment wrapText="1"/>
      <protection locked="0"/>
    </xf>
    <xf numFmtId="0" fontId="29" fillId="2" borderId="0" xfId="0" applyFont="1" applyFill="1" applyAlignment="1" applyProtection="1">
      <alignment horizontal="justify" vertical="center" wrapText="1"/>
      <protection locked="0"/>
    </xf>
    <xf numFmtId="49" fontId="22" fillId="2" borderId="10" xfId="0" applyNumberFormat="1" applyFont="1" applyFill="1" applyBorder="1" applyAlignment="1">
      <alignment horizontal="center" vertical="center" wrapText="1"/>
    </xf>
    <xf numFmtId="0" fontId="22" fillId="2" borderId="0" xfId="0" applyFont="1" applyFill="1" applyAlignment="1">
      <alignment wrapText="1"/>
    </xf>
    <xf numFmtId="0" fontId="22" fillId="2" borderId="0" xfId="0" applyFont="1" applyFill="1" applyAlignment="1">
      <alignment horizontal="justify" vertical="center" wrapText="1"/>
    </xf>
    <xf numFmtId="0" fontId="27" fillId="2" borderId="0" xfId="0" applyFont="1" applyFill="1" applyAlignment="1">
      <alignment horizontal="justify" vertical="center" wrapText="1"/>
    </xf>
    <xf numFmtId="0" fontId="24" fillId="2" borderId="9" xfId="0" applyFont="1" applyFill="1" applyBorder="1" applyAlignment="1">
      <alignment horizontal="center" vertical="center" wrapText="1"/>
    </xf>
    <xf numFmtId="0" fontId="28" fillId="2" borderId="7" xfId="0" applyFont="1" applyFill="1" applyBorder="1" applyAlignment="1" applyProtection="1">
      <alignment horizontal="justify" vertical="center" wrapText="1"/>
      <protection locked="0"/>
    </xf>
    <xf numFmtId="49" fontId="22" fillId="2" borderId="21" xfId="0" applyNumberFormat="1" applyFont="1" applyFill="1" applyBorder="1" applyAlignment="1" applyProtection="1">
      <alignment horizontal="center" vertical="center" wrapText="1"/>
      <protection locked="0"/>
    </xf>
    <xf numFmtId="0" fontId="22" fillId="2" borderId="9" xfId="0" applyFont="1" applyFill="1" applyBorder="1" applyAlignment="1" applyProtection="1">
      <alignment horizontal="justify" vertical="center" wrapText="1" shrinkToFit="1"/>
      <protection locked="0"/>
    </xf>
    <xf numFmtId="0" fontId="27" fillId="2" borderId="9" xfId="0" applyFont="1" applyFill="1" applyBorder="1" applyAlignment="1" applyProtection="1">
      <alignment horizontal="justify" vertical="center" wrapText="1" shrinkToFit="1"/>
      <protection locked="0"/>
    </xf>
    <xf numFmtId="0" fontId="29" fillId="2" borderId="9" xfId="0" applyFont="1" applyFill="1" applyBorder="1" applyAlignment="1" applyProtection="1">
      <alignment horizontal="justify" vertical="center" wrapText="1" shrinkToFit="1"/>
      <protection locked="0"/>
    </xf>
    <xf numFmtId="0" fontId="24" fillId="2" borderId="10" xfId="0" applyFont="1" applyFill="1" applyBorder="1" applyAlignment="1" applyProtection="1">
      <alignment horizontal="center" vertical="center" wrapText="1"/>
      <protection locked="0"/>
    </xf>
    <xf numFmtId="0" fontId="30" fillId="2" borderId="0" xfId="0" applyFont="1" applyFill="1" applyAlignment="1" applyProtection="1">
      <alignment vertical="center" wrapText="1"/>
      <protection locked="0"/>
    </xf>
    <xf numFmtId="2" fontId="24" fillId="2" borderId="9" xfId="0" applyNumberFormat="1" applyFont="1" applyFill="1" applyBorder="1" applyAlignment="1" applyProtection="1">
      <alignment horizontal="center" vertical="top" wrapText="1"/>
      <protection locked="0"/>
    </xf>
    <xf numFmtId="4" fontId="24" fillId="2" borderId="9" xfId="0" applyNumberFormat="1" applyFont="1" applyFill="1" applyBorder="1" applyAlignment="1" applyProtection="1">
      <alignment horizontal="center" vertical="top"/>
      <protection locked="0"/>
    </xf>
    <xf numFmtId="49" fontId="32" fillId="2" borderId="19" xfId="0" applyNumberFormat="1" applyFont="1" applyFill="1" applyBorder="1" applyAlignment="1" applyProtection="1">
      <alignment vertical="center" wrapText="1"/>
      <protection locked="0"/>
    </xf>
    <xf numFmtId="0" fontId="32" fillId="2" borderId="3" xfId="0" applyFont="1" applyFill="1" applyBorder="1" applyAlignment="1" applyProtection="1">
      <alignment horizontal="justify" vertical="center" wrapText="1"/>
      <protection locked="0"/>
    </xf>
    <xf numFmtId="0" fontId="29" fillId="2" borderId="9" xfId="0" applyFont="1" applyFill="1" applyBorder="1" applyAlignment="1" applyProtection="1">
      <alignment horizontal="left" vertical="center" wrapText="1"/>
      <protection locked="0"/>
    </xf>
    <xf numFmtId="0" fontId="27" fillId="2" borderId="9" xfId="0" applyFont="1" applyFill="1" applyBorder="1" applyAlignment="1" applyProtection="1">
      <alignment horizontal="left" vertical="center" wrapText="1"/>
      <protection locked="0"/>
    </xf>
    <xf numFmtId="0" fontId="22" fillId="2" borderId="9" xfId="0" applyFont="1" applyFill="1" applyBorder="1" applyAlignment="1" applyProtection="1">
      <alignment horizontal="left" vertical="center" wrapText="1"/>
      <protection locked="0"/>
    </xf>
    <xf numFmtId="0" fontId="27" fillId="2" borderId="0" xfId="0" applyFont="1" applyFill="1" applyAlignment="1" applyProtection="1">
      <alignment horizontal="left" vertical="center" wrapText="1"/>
      <protection locked="0"/>
    </xf>
    <xf numFmtId="0" fontId="22" fillId="2" borderId="0" xfId="0" applyFont="1" applyFill="1" applyAlignment="1" applyProtection="1">
      <alignment horizontal="left" vertical="center" wrapText="1"/>
      <protection locked="0"/>
    </xf>
    <xf numFmtId="0" fontId="29" fillId="2" borderId="0" xfId="0" applyFont="1" applyFill="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9" fillId="2" borderId="0" xfId="0" applyFont="1" applyFill="1" applyAlignment="1">
      <alignment horizontal="left" vertical="center" wrapText="1"/>
    </xf>
    <xf numFmtId="0" fontId="7" fillId="2" borderId="0" xfId="0" applyFont="1" applyFill="1" applyAlignment="1">
      <alignment horizontal="left" vertical="center" wrapText="1"/>
    </xf>
    <xf numFmtId="0" fontId="7" fillId="2" borderId="0" xfId="0" applyFont="1" applyFill="1" applyAlignment="1">
      <alignment wrapText="1"/>
    </xf>
    <xf numFmtId="2" fontId="27" fillId="2" borderId="0" xfId="0" applyNumberFormat="1" applyFont="1" applyFill="1" applyAlignment="1" applyProtection="1">
      <alignment vertical="center" wrapText="1"/>
      <protection locked="0"/>
    </xf>
    <xf numFmtId="49" fontId="32" fillId="2" borderId="0" xfId="0" applyNumberFormat="1" applyFont="1" applyFill="1" applyAlignment="1" applyProtection="1">
      <alignment horizontal="center" vertical="center" wrapText="1"/>
      <protection locked="0"/>
    </xf>
    <xf numFmtId="0" fontId="28" fillId="2" borderId="22" xfId="0" applyFont="1" applyFill="1" applyBorder="1" applyAlignment="1" applyProtection="1">
      <alignment horizontal="justify" vertical="center" wrapText="1"/>
      <protection locked="0"/>
    </xf>
    <xf numFmtId="0" fontId="22" fillId="2" borderId="0" xfId="0" applyFont="1" applyFill="1" applyAlignment="1" applyProtection="1">
      <alignment horizontal="center"/>
      <protection locked="0"/>
    </xf>
    <xf numFmtId="0" fontId="28" fillId="2" borderId="0" xfId="0" applyFont="1" applyFill="1" applyAlignment="1" applyProtection="1">
      <alignment horizontal="justify" vertical="center" wrapText="1"/>
      <protection locked="0"/>
    </xf>
    <xf numFmtId="10" fontId="28" fillId="2" borderId="2" xfId="0" applyNumberFormat="1" applyFont="1" applyFill="1" applyBorder="1" applyAlignment="1" applyProtection="1">
      <alignment horizontal="right" vertical="center" wrapText="1"/>
      <protection locked="0"/>
    </xf>
    <xf numFmtId="165" fontId="28" fillId="2" borderId="23" xfId="0" applyNumberFormat="1" applyFont="1" applyFill="1" applyBorder="1" applyAlignment="1" applyProtection="1">
      <alignment horizontal="center" vertical="center" wrapText="1"/>
      <protection locked="0"/>
    </xf>
    <xf numFmtId="165" fontId="28" fillId="2" borderId="0" xfId="0" applyNumberFormat="1" applyFont="1" applyFill="1" applyAlignment="1" applyProtection="1">
      <alignment horizontal="center" vertical="center" wrapText="1"/>
      <protection locked="0"/>
    </xf>
    <xf numFmtId="0" fontId="28" fillId="2" borderId="2" xfId="0" applyFont="1" applyFill="1" applyBorder="1" applyAlignment="1" applyProtection="1">
      <alignment vertical="center" wrapText="1"/>
      <protection locked="0"/>
    </xf>
    <xf numFmtId="0" fontId="28" fillId="2" borderId="2" xfId="0" applyFont="1" applyFill="1" applyBorder="1" applyAlignment="1" applyProtection="1">
      <alignment horizontal="left" vertical="center" wrapText="1"/>
      <protection locked="0"/>
    </xf>
    <xf numFmtId="0" fontId="28" fillId="2" borderId="24" xfId="0" applyFont="1" applyFill="1" applyBorder="1" applyAlignment="1" applyProtection="1">
      <alignment vertical="center" wrapText="1"/>
      <protection locked="0"/>
    </xf>
    <xf numFmtId="0" fontId="28" fillId="2" borderId="24" xfId="0" applyFont="1" applyFill="1" applyBorder="1" applyAlignment="1" applyProtection="1">
      <alignment horizontal="right" vertical="center" wrapText="1"/>
      <protection locked="0"/>
    </xf>
    <xf numFmtId="0" fontId="4" fillId="2" borderId="0" xfId="0" applyFont="1" applyFill="1" applyAlignment="1">
      <alignment horizontal="justify" vertical="top" wrapText="1"/>
    </xf>
    <xf numFmtId="0" fontId="6" fillId="2" borderId="0" xfId="0" applyFont="1" applyFill="1" applyAlignment="1">
      <alignment vertical="center"/>
    </xf>
    <xf numFmtId="0" fontId="33" fillId="2" borderId="0" xfId="0" applyFont="1" applyFill="1" applyAlignment="1">
      <alignment horizontal="center"/>
    </xf>
    <xf numFmtId="0" fontId="15" fillId="2" borderId="0" xfId="0" applyFont="1" applyFill="1" applyAlignment="1">
      <alignment horizontal="center"/>
    </xf>
    <xf numFmtId="0" fontId="0" fillId="2" borderId="2" xfId="0" applyFill="1" applyBorder="1" applyAlignment="1">
      <alignment horizontal="justify" wrapText="1"/>
    </xf>
    <xf numFmtId="165" fontId="22" fillId="2" borderId="0" xfId="0" applyNumberFormat="1" applyFont="1" applyFill="1" applyProtection="1">
      <protection locked="0"/>
    </xf>
    <xf numFmtId="167" fontId="28" fillId="2" borderId="2" xfId="0" applyNumberFormat="1" applyFont="1" applyFill="1" applyBorder="1" applyAlignment="1" applyProtection="1">
      <alignment vertical="center" wrapText="1"/>
      <protection locked="0"/>
    </xf>
    <xf numFmtId="167" fontId="28" fillId="2" borderId="0" xfId="0" applyNumberFormat="1" applyFont="1" applyFill="1" applyAlignment="1">
      <alignment vertical="center" wrapText="1"/>
    </xf>
    <xf numFmtId="167" fontId="28" fillId="2" borderId="25" xfId="0" applyNumberFormat="1" applyFont="1" applyFill="1" applyBorder="1" applyAlignment="1" applyProtection="1">
      <alignment vertical="center" wrapText="1"/>
      <protection locked="0"/>
    </xf>
    <xf numFmtId="0" fontId="4" fillId="2" borderId="0" xfId="0" applyFont="1" applyFill="1"/>
    <xf numFmtId="0" fontId="0" fillId="2" borderId="0" xfId="0" applyFill="1" applyAlignment="1">
      <alignment vertical="center"/>
    </xf>
    <xf numFmtId="4" fontId="0" fillId="2" borderId="0" xfId="0" applyNumberFormat="1" applyFill="1" applyAlignment="1">
      <alignment vertical="center"/>
    </xf>
    <xf numFmtId="0" fontId="28" fillId="2" borderId="0" xfId="0" applyFont="1" applyFill="1" applyAlignment="1" applyProtection="1">
      <alignment vertical="center"/>
      <protection locked="0"/>
    </xf>
    <xf numFmtId="0" fontId="28" fillId="2" borderId="1" xfId="0" applyFont="1" applyFill="1" applyBorder="1" applyAlignment="1" applyProtection="1">
      <alignment vertical="center"/>
      <protection locked="0"/>
    </xf>
    <xf numFmtId="14" fontId="28" fillId="2" borderId="5" xfId="0" applyNumberFormat="1" applyFont="1" applyFill="1" applyBorder="1" applyAlignment="1" applyProtection="1">
      <alignment horizontal="center" vertical="center"/>
      <protection locked="0"/>
    </xf>
    <xf numFmtId="165" fontId="22" fillId="2" borderId="9" xfId="0" applyNumberFormat="1" applyFont="1" applyFill="1" applyBorder="1" applyAlignment="1" applyProtection="1">
      <alignment horizontal="center" vertical="center" wrapText="1"/>
      <protection locked="0"/>
    </xf>
    <xf numFmtId="49" fontId="28" fillId="2" borderId="21" xfId="0" applyNumberFormat="1" applyFont="1" applyFill="1" applyBorder="1" applyAlignment="1" applyProtection="1">
      <alignment horizontal="left" vertical="center"/>
      <protection locked="0"/>
    </xf>
    <xf numFmtId="49" fontId="28" fillId="2" borderId="29" xfId="0" applyNumberFormat="1" applyFont="1" applyFill="1" applyBorder="1" applyAlignment="1" applyProtection="1">
      <alignment horizontal="left" vertical="center"/>
      <protection locked="0"/>
    </xf>
    <xf numFmtId="49" fontId="28" fillId="2" borderId="1" xfId="0" applyNumberFormat="1" applyFont="1" applyFill="1" applyBorder="1" applyAlignment="1" applyProtection="1">
      <alignment horizontal="center" vertical="center"/>
      <protection locked="0"/>
    </xf>
    <xf numFmtId="10" fontId="28" fillId="2" borderId="2" xfId="0" applyNumberFormat="1" applyFont="1" applyFill="1" applyBorder="1" applyAlignment="1" applyProtection="1">
      <alignment horizontal="center" vertical="center"/>
      <protection locked="0"/>
    </xf>
    <xf numFmtId="49" fontId="28" fillId="2" borderId="30" xfId="0" applyNumberFormat="1" applyFont="1" applyFill="1" applyBorder="1" applyAlignment="1" applyProtection="1">
      <alignment horizontal="center" vertical="center"/>
      <protection locked="0"/>
    </xf>
    <xf numFmtId="10" fontId="28" fillId="2" borderId="1" xfId="0" applyNumberFormat="1" applyFont="1" applyFill="1" applyBorder="1" applyAlignment="1" applyProtection="1">
      <alignment horizontal="center" vertical="center"/>
      <protection locked="0"/>
    </xf>
    <xf numFmtId="49" fontId="24" fillId="2" borderId="9" xfId="0" applyNumberFormat="1" applyFont="1" applyFill="1" applyBorder="1" applyAlignment="1" applyProtection="1">
      <alignment horizontal="center" vertical="center" wrapText="1"/>
      <protection locked="0"/>
    </xf>
    <xf numFmtId="0" fontId="24" fillId="2" borderId="9" xfId="0" applyFont="1" applyFill="1" applyBorder="1" applyAlignment="1" applyProtection="1">
      <alignment horizontal="center" vertical="top"/>
      <protection locked="0"/>
    </xf>
    <xf numFmtId="0" fontId="14" fillId="2" borderId="2"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22" fillId="2" borderId="13" xfId="0" applyFont="1" applyFill="1" applyBorder="1" applyAlignment="1" applyProtection="1">
      <alignment vertical="center" wrapText="1"/>
      <protection locked="0"/>
    </xf>
    <xf numFmtId="0" fontId="22" fillId="2" borderId="27" xfId="0" applyFont="1" applyFill="1" applyBorder="1" applyAlignment="1" applyProtection="1">
      <alignment vertical="center" wrapText="1"/>
      <protection locked="0"/>
    </xf>
    <xf numFmtId="0" fontId="22" fillId="2" borderId="5" xfId="0" applyFont="1" applyFill="1" applyBorder="1" applyAlignment="1" applyProtection="1">
      <alignment vertical="center" wrapText="1"/>
      <protection locked="0"/>
    </xf>
    <xf numFmtId="0" fontId="22" fillId="2" borderId="17" xfId="0" applyFont="1" applyFill="1" applyBorder="1" applyAlignment="1" applyProtection="1">
      <alignment vertical="center" wrapText="1"/>
      <protection locked="0"/>
    </xf>
    <xf numFmtId="0" fontId="22" fillId="2" borderId="11" xfId="0" applyFont="1" applyFill="1" applyBorder="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49" fontId="28" fillId="2" borderId="26" xfId="0" applyNumberFormat="1" applyFont="1" applyFill="1" applyBorder="1" applyAlignment="1" applyProtection="1">
      <alignment horizontal="left" vertical="center"/>
      <protection locked="0"/>
    </xf>
    <xf numFmtId="49" fontId="28" fillId="2" borderId="5" xfId="0" applyNumberFormat="1" applyFont="1" applyFill="1" applyBorder="1" applyAlignment="1" applyProtection="1">
      <alignment horizontal="left" vertical="center"/>
      <protection locked="0"/>
    </xf>
    <xf numFmtId="0" fontId="28" fillId="2" borderId="27" xfId="0" applyFont="1" applyFill="1" applyBorder="1" applyAlignment="1" applyProtection="1">
      <alignment horizontal="center" vertical="center"/>
      <protection locked="0"/>
    </xf>
    <xf numFmtId="49" fontId="28" fillId="2" borderId="5" xfId="0" applyNumberFormat="1" applyFont="1" applyFill="1" applyBorder="1" applyAlignment="1" applyProtection="1">
      <alignment horizontal="center" vertical="center"/>
      <protection locked="0"/>
    </xf>
    <xf numFmtId="49" fontId="28" fillId="2" borderId="23" xfId="0" applyNumberFormat="1" applyFont="1" applyFill="1" applyBorder="1" applyAlignment="1" applyProtection="1">
      <alignment horizontal="left" vertical="center"/>
      <protection locked="0"/>
    </xf>
    <xf numFmtId="0" fontId="2" fillId="2" borderId="0" xfId="0" applyFont="1" applyFill="1" applyAlignment="1">
      <alignment horizontal="center" vertical="center" wrapText="1"/>
    </xf>
    <xf numFmtId="0" fontId="13" fillId="2" borderId="0" xfId="0" applyFont="1" applyFill="1" applyAlignment="1">
      <alignment horizontal="center" vertical="center" wrapText="1"/>
    </xf>
    <xf numFmtId="0" fontId="12" fillId="2" borderId="0" xfId="0" applyFont="1" applyFill="1" applyAlignment="1">
      <alignment horizontal="center" vertical="center" wrapText="1"/>
    </xf>
    <xf numFmtId="0" fontId="28" fillId="2" borderId="7" xfId="0" applyFont="1" applyFill="1" applyBorder="1" applyAlignment="1" applyProtection="1">
      <alignment horizontal="center" vertical="center" wrapText="1"/>
      <protection locked="0"/>
    </xf>
    <xf numFmtId="0" fontId="28" fillId="2" borderId="1" xfId="0" applyFont="1" applyFill="1" applyBorder="1" applyAlignment="1" applyProtection="1">
      <alignment horizontal="left" vertical="center" wrapText="1"/>
      <protection locked="0"/>
    </xf>
    <xf numFmtId="0" fontId="28" fillId="2" borderId="23" xfId="0" applyFont="1" applyFill="1" applyBorder="1" applyAlignment="1" applyProtection="1">
      <alignment horizontal="left" vertical="center" wrapText="1"/>
      <protection locked="0"/>
    </xf>
    <xf numFmtId="0" fontId="28" fillId="2" borderId="12" xfId="0" applyFont="1" applyFill="1" applyBorder="1" applyAlignment="1" applyProtection="1">
      <alignment horizontal="left" vertical="center" wrapText="1"/>
      <protection locked="0"/>
    </xf>
    <xf numFmtId="0" fontId="28" fillId="2" borderId="24" xfId="0" applyFont="1" applyFill="1" applyBorder="1" applyAlignment="1" applyProtection="1">
      <alignment horizontal="center" vertical="center" wrapText="1"/>
      <protection locked="0"/>
    </xf>
    <xf numFmtId="0" fontId="28" fillId="2" borderId="1" xfId="0" applyFont="1" applyFill="1" applyBorder="1" applyAlignment="1" applyProtection="1">
      <alignment horizontal="right" vertical="center" wrapText="1"/>
      <protection locked="0"/>
    </xf>
    <xf numFmtId="0" fontId="28" fillId="2" borderId="12" xfId="0" applyFont="1" applyFill="1" applyBorder="1" applyAlignment="1" applyProtection="1">
      <alignment horizontal="right" vertical="center" wrapText="1"/>
      <protection locked="0"/>
    </xf>
    <xf numFmtId="0" fontId="28" fillId="2" borderId="23" xfId="0" applyFont="1" applyFill="1" applyBorder="1" applyAlignment="1" applyProtection="1">
      <alignment horizontal="right" vertical="center" wrapText="1"/>
      <protection locked="0"/>
    </xf>
    <xf numFmtId="0" fontId="28" fillId="2" borderId="1" xfId="0" applyFont="1" applyFill="1" applyBorder="1" applyAlignment="1" applyProtection="1">
      <alignment horizontal="center" vertical="center" wrapText="1"/>
      <protection locked="0"/>
    </xf>
    <xf numFmtId="0" fontId="28" fillId="2" borderId="23" xfId="0" applyFont="1" applyFill="1" applyBorder="1" applyAlignment="1" applyProtection="1">
      <alignment horizontal="center" vertical="center" wrapText="1"/>
      <protection locked="0"/>
    </xf>
    <xf numFmtId="0" fontId="28" fillId="2" borderId="12" xfId="0" applyFont="1" applyFill="1" applyBorder="1" applyAlignment="1" applyProtection="1">
      <alignment horizontal="center" vertical="center" wrapText="1"/>
      <protection locked="0"/>
    </xf>
    <xf numFmtId="0" fontId="28" fillId="2" borderId="16" xfId="0" applyFont="1" applyFill="1" applyBorder="1" applyAlignment="1" applyProtection="1">
      <alignment horizontal="left" vertical="center" wrapText="1"/>
      <protection locked="0"/>
    </xf>
    <xf numFmtId="0" fontId="28" fillId="2" borderId="0" xfId="0" applyFont="1" applyFill="1" applyAlignment="1" applyProtection="1">
      <alignment horizontal="left" vertical="center" wrapText="1"/>
      <protection locked="0"/>
    </xf>
    <xf numFmtId="0" fontId="28" fillId="2" borderId="3" xfId="0" applyFont="1" applyFill="1" applyBorder="1" applyAlignment="1" applyProtection="1">
      <alignment horizontal="left" vertical="center" wrapText="1"/>
      <protection locked="0"/>
    </xf>
    <xf numFmtId="0" fontId="22" fillId="2" borderId="30" xfId="0" applyFont="1" applyFill="1" applyBorder="1" applyAlignment="1" applyProtection="1">
      <alignment horizontal="center" vertical="center" wrapText="1"/>
      <protection locked="0"/>
    </xf>
    <xf numFmtId="0" fontId="22" fillId="2" borderId="29" xfId="0" applyFont="1" applyFill="1" applyBorder="1" applyAlignment="1" applyProtection="1">
      <alignment horizontal="center" vertical="center" wrapText="1"/>
      <protection locked="0"/>
    </xf>
    <xf numFmtId="0" fontId="22" fillId="2" borderId="22" xfId="0" applyFont="1" applyFill="1" applyBorder="1" applyAlignment="1" applyProtection="1">
      <alignment horizontal="center" vertical="center" wrapText="1"/>
      <protection locked="0"/>
    </xf>
    <xf numFmtId="0" fontId="22" fillId="2" borderId="27"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22" fillId="2" borderId="17" xfId="0" applyFont="1" applyFill="1" applyBorder="1" applyAlignment="1" applyProtection="1">
      <alignment horizontal="center" vertical="center" wrapText="1"/>
      <protection locked="0"/>
    </xf>
    <xf numFmtId="0" fontId="24" fillId="2" borderId="9" xfId="0" applyFont="1" applyFill="1" applyBorder="1" applyAlignment="1" applyProtection="1">
      <alignment horizontal="center" vertical="top" wrapText="1"/>
      <protection locked="0"/>
    </xf>
    <xf numFmtId="0" fontId="2" fillId="2" borderId="16" xfId="0" applyFont="1" applyFill="1" applyBorder="1" applyAlignment="1">
      <alignment horizontal="center" vertical="center" wrapText="1"/>
    </xf>
    <xf numFmtId="0" fontId="2" fillId="2" borderId="0" xfId="0" applyFont="1" applyFill="1" applyAlignment="1">
      <alignment horizontal="center" vertical="center" wrapText="1"/>
    </xf>
    <xf numFmtId="0" fontId="13" fillId="2" borderId="16" xfId="0" applyFont="1" applyFill="1" applyBorder="1" applyAlignment="1">
      <alignment horizontal="center" vertical="center" wrapText="1"/>
    </xf>
    <xf numFmtId="0" fontId="13" fillId="2" borderId="0" xfId="0" applyFont="1" applyFill="1" applyAlignment="1">
      <alignment horizontal="center" vertical="center" wrapText="1"/>
    </xf>
    <xf numFmtId="0" fontId="0" fillId="2" borderId="0" xfId="0" applyFill="1" applyAlignment="1">
      <alignment horizontal="center"/>
    </xf>
    <xf numFmtId="0" fontId="22" fillId="2" borderId="11" xfId="0" applyFont="1" applyFill="1" applyBorder="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22" fillId="2" borderId="13" xfId="0" applyFont="1" applyFill="1" applyBorder="1" applyAlignment="1" applyProtection="1">
      <alignment horizontal="center" vertical="center" wrapText="1"/>
      <protection locked="0"/>
    </xf>
    <xf numFmtId="0" fontId="1" fillId="2" borderId="16" xfId="0" applyFont="1" applyFill="1" applyBorder="1" applyAlignment="1">
      <alignment horizontal="center" vertical="center" wrapText="1"/>
    </xf>
    <xf numFmtId="0" fontId="1" fillId="2" borderId="0" xfId="0" applyFont="1" applyFill="1" applyAlignment="1">
      <alignment horizontal="center" vertical="center" wrapText="1"/>
    </xf>
    <xf numFmtId="0" fontId="12" fillId="2" borderId="16" xfId="0" applyFont="1" applyFill="1" applyBorder="1" applyAlignment="1">
      <alignment horizontal="center" vertical="center" wrapText="1"/>
    </xf>
    <xf numFmtId="0" fontId="12" fillId="2" borderId="0" xfId="0" applyFont="1" applyFill="1" applyAlignment="1">
      <alignment horizontal="center" vertical="center" wrapText="1"/>
    </xf>
    <xf numFmtId="0" fontId="22" fillId="2" borderId="1" xfId="0" applyFont="1" applyFill="1" applyBorder="1" applyAlignment="1" applyProtection="1">
      <alignment horizontal="center" vertical="center" wrapText="1"/>
      <protection locked="0"/>
    </xf>
    <xf numFmtId="0" fontId="22" fillId="2" borderId="23" xfId="0" applyFont="1" applyFill="1" applyBorder="1" applyAlignment="1" applyProtection="1">
      <alignment horizontal="center" vertical="center" wrapText="1"/>
      <protection locked="0"/>
    </xf>
    <xf numFmtId="0" fontId="22" fillId="2" borderId="12" xfId="0" applyFont="1" applyFill="1" applyBorder="1" applyAlignment="1" applyProtection="1">
      <alignment horizontal="center" vertical="center" wrapText="1"/>
      <protection locked="0"/>
    </xf>
    <xf numFmtId="0" fontId="22" fillId="2" borderId="30" xfId="0" applyFont="1" applyFill="1" applyBorder="1" applyAlignment="1" applyProtection="1">
      <alignment horizontal="left" vertical="top" wrapText="1"/>
      <protection locked="0"/>
    </xf>
    <xf numFmtId="0" fontId="22" fillId="2" borderId="29" xfId="0" applyFont="1" applyFill="1" applyBorder="1" applyAlignment="1" applyProtection="1">
      <alignment horizontal="left" vertical="top" wrapText="1"/>
      <protection locked="0"/>
    </xf>
    <xf numFmtId="0" fontId="22" fillId="2" borderId="22" xfId="0" applyFont="1" applyFill="1" applyBorder="1" applyAlignment="1" applyProtection="1">
      <alignment horizontal="left" vertical="top" wrapText="1"/>
      <protection locked="0"/>
    </xf>
    <xf numFmtId="0" fontId="22" fillId="2" borderId="27" xfId="0" applyFont="1" applyFill="1" applyBorder="1" applyAlignment="1" applyProtection="1">
      <alignment horizontal="left" vertical="top" wrapText="1"/>
      <protection locked="0"/>
    </xf>
    <xf numFmtId="0" fontId="22" fillId="2" borderId="5" xfId="0" applyFont="1" applyFill="1" applyBorder="1" applyAlignment="1" applyProtection="1">
      <alignment horizontal="left" vertical="top" wrapText="1"/>
      <protection locked="0"/>
    </xf>
    <xf numFmtId="0" fontId="22" fillId="2" borderId="17" xfId="0" applyFont="1" applyFill="1" applyBorder="1" applyAlignment="1" applyProtection="1">
      <alignment horizontal="left" vertical="top" wrapText="1"/>
      <protection locked="0"/>
    </xf>
    <xf numFmtId="0" fontId="3" fillId="2" borderId="16" xfId="0" applyFont="1" applyFill="1" applyBorder="1" applyAlignment="1">
      <alignment horizontal="left" vertical="center" wrapText="1"/>
    </xf>
    <xf numFmtId="0" fontId="3" fillId="2" borderId="0" xfId="0" applyFont="1" applyFill="1" applyAlignment="1">
      <alignment horizontal="left" vertical="center" wrapText="1"/>
    </xf>
    <xf numFmtId="49" fontId="28" fillId="2" borderId="8" xfId="0" applyNumberFormat="1" applyFont="1" applyFill="1" applyBorder="1" applyAlignment="1" applyProtection="1">
      <alignment horizontal="center" vertical="center"/>
      <protection locked="0"/>
    </xf>
    <xf numFmtId="49" fontId="28" fillId="2" borderId="19" xfId="0" applyNumberFormat="1" applyFont="1" applyFill="1" applyBorder="1" applyAlignment="1" applyProtection="1">
      <alignment horizontal="center" vertical="center"/>
      <protection locked="0"/>
    </xf>
    <xf numFmtId="0" fontId="28" fillId="2" borderId="7" xfId="0" applyFont="1" applyFill="1" applyBorder="1" applyAlignment="1" applyProtection="1">
      <alignment horizontal="center" vertical="center" wrapText="1"/>
      <protection locked="0"/>
    </xf>
    <xf numFmtId="0" fontId="28" fillId="2" borderId="3" xfId="0" applyFont="1" applyFill="1" applyBorder="1" applyAlignment="1" applyProtection="1">
      <alignment horizontal="center" vertical="center" wrapText="1"/>
      <protection locked="0"/>
    </xf>
    <xf numFmtId="4" fontId="28" fillId="2" borderId="1" xfId="2" applyNumberFormat="1" applyFont="1" applyFill="1" applyBorder="1" applyAlignment="1" applyProtection="1">
      <alignment horizontal="center" vertical="center"/>
      <protection locked="0"/>
    </xf>
    <xf numFmtId="4" fontId="28" fillId="2" borderId="23" xfId="2" applyNumberFormat="1" applyFont="1" applyFill="1" applyBorder="1" applyAlignment="1" applyProtection="1">
      <alignment horizontal="center" vertical="center"/>
      <protection locked="0"/>
    </xf>
    <xf numFmtId="0" fontId="28" fillId="2" borderId="1" xfId="0" applyFont="1" applyFill="1" applyBorder="1" applyAlignment="1" applyProtection="1">
      <alignment horizontal="center" vertical="center"/>
      <protection locked="0"/>
    </xf>
    <xf numFmtId="0" fontId="28" fillId="2" borderId="23" xfId="0" applyFont="1" applyFill="1" applyBorder="1" applyAlignment="1" applyProtection="1">
      <alignment horizontal="center" vertical="center"/>
      <protection locked="0"/>
    </xf>
    <xf numFmtId="0" fontId="28" fillId="2" borderId="12" xfId="0" applyFont="1" applyFill="1" applyBorder="1" applyAlignment="1" applyProtection="1">
      <alignment horizontal="center" vertical="center"/>
      <protection locked="0"/>
    </xf>
    <xf numFmtId="49" fontId="28" fillId="2" borderId="26" xfId="0" applyNumberFormat="1" applyFont="1" applyFill="1" applyBorder="1" applyAlignment="1" applyProtection="1">
      <alignment horizontal="left" vertical="center"/>
      <protection locked="0"/>
    </xf>
    <xf numFmtId="49" fontId="28" fillId="2" borderId="5" xfId="0" applyNumberFormat="1" applyFont="1" applyFill="1" applyBorder="1" applyAlignment="1" applyProtection="1">
      <alignment horizontal="left" vertical="center"/>
      <protection locked="0"/>
    </xf>
    <xf numFmtId="0" fontId="28" fillId="2" borderId="27" xfId="0" applyFont="1" applyFill="1" applyBorder="1" applyAlignment="1" applyProtection="1">
      <alignment horizontal="center" vertical="center"/>
      <protection locked="0"/>
    </xf>
    <xf numFmtId="0" fontId="28" fillId="2" borderId="17" xfId="0" applyFont="1" applyFill="1" applyBorder="1" applyAlignment="1" applyProtection="1">
      <alignment horizontal="center" vertical="center"/>
      <protection locked="0"/>
    </xf>
    <xf numFmtId="49" fontId="28" fillId="2" borderId="5" xfId="0" applyNumberFormat="1" applyFont="1" applyFill="1" applyBorder="1" applyAlignment="1" applyProtection="1">
      <alignment horizontal="center" vertical="center"/>
      <protection locked="0"/>
    </xf>
    <xf numFmtId="49" fontId="28" fillId="2" borderId="28" xfId="0" applyNumberFormat="1" applyFont="1" applyFill="1" applyBorder="1" applyAlignment="1" applyProtection="1">
      <alignment horizontal="left" vertical="center"/>
      <protection locked="0"/>
    </xf>
    <xf numFmtId="49" fontId="28" fillId="2" borderId="23" xfId="0" applyNumberFormat="1" applyFont="1" applyFill="1" applyBorder="1" applyAlignment="1" applyProtection="1">
      <alignment horizontal="left" vertical="center"/>
      <protection locked="0"/>
    </xf>
  </cellXfs>
  <cellStyles count="3">
    <cellStyle name="Normal" xfId="0" builtinId="0"/>
    <cellStyle name="Porcentagem" xfId="1" builtinId="5"/>
    <cellStyle name="Separador de milhares"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0</xdr:rowOff>
    </xdr:to>
    <xdr:grpSp>
      <xdr:nvGrpSpPr>
        <xdr:cNvPr id="2" name="Group 1">
          <a:extLst>
            <a:ext uri="{FF2B5EF4-FFF2-40B4-BE49-F238E27FC236}">
              <a16:creationId xmlns:a16="http://schemas.microsoft.com/office/drawing/2014/main" xmlns="" id="{00000000-0008-0000-0000-00009C7D0000}"/>
            </a:ext>
          </a:extLst>
        </xdr:cNvPr>
        <xdr:cNvGrpSpPr>
          <a:grpSpLocks/>
        </xdr:cNvGrpSpPr>
      </xdr:nvGrpSpPr>
      <xdr:grpSpPr bwMode="auto">
        <a:xfrm>
          <a:off x="0" y="0"/>
          <a:ext cx="768145" cy="624758"/>
          <a:chOff x="0" y="0"/>
          <a:chExt cx="879" cy="701"/>
        </a:xfrm>
      </xdr:grpSpPr>
      <xdr:sp macro="" textlink="">
        <xdr:nvSpPr>
          <xdr:cNvPr id="3" name="Rectangle 2">
            <a:extLst>
              <a:ext uri="{FF2B5EF4-FFF2-40B4-BE49-F238E27FC236}">
                <a16:creationId xmlns:a16="http://schemas.microsoft.com/office/drawing/2014/main" xmlns="" id="{00000000-0008-0000-0000-0000A17D0000}"/>
              </a:ext>
            </a:extLst>
          </xdr:cNvPr>
          <xdr:cNvSpPr>
            <a:spLocks noChangeArrowheads="1"/>
          </xdr:cNvSpPr>
        </xdr:nvSpPr>
        <xdr:spPr bwMode="auto">
          <a:xfrm>
            <a:off x="0" y="0"/>
            <a:ext cx="879" cy="701"/>
          </a:xfrm>
          <a:prstGeom prst="rect">
            <a:avLst/>
          </a:prstGeom>
          <a:blipFill dpi="0" rotWithShape="0">
            <a:blip xmlns:r="http://schemas.openxmlformats.org/officeDocument/2006/relationships"/>
            <a:srcRect/>
            <a:tile tx="0" ty="0" sx="100000" sy="100000" flip="none" algn="tl"/>
          </a:blipFill>
          <a:ln w="9360">
            <a:solidFill>
              <a:srgbClr val="000000"/>
            </a:solidFill>
            <a:miter lim="800000"/>
            <a:headEnd/>
            <a:tailEnd/>
          </a:ln>
        </xdr:spPr>
      </xdr:sp>
      <xdr:pic>
        <xdr:nvPicPr>
          <xdr:cNvPr id="4" name="Picture 3">
            <a:extLst>
              <a:ext uri="{FF2B5EF4-FFF2-40B4-BE49-F238E27FC236}">
                <a16:creationId xmlns:a16="http://schemas.microsoft.com/office/drawing/2014/main" xmlns="" id="{00000000-0008-0000-0000-0000A27D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879" cy="701"/>
          </a:xfrm>
          <a:prstGeom prst="rect">
            <a:avLst/>
          </a:prstGeom>
          <a:noFill/>
          <a:ln w="9525">
            <a:noFill/>
            <a:miter lim="800000"/>
            <a:headEnd/>
            <a:tailEnd/>
          </a:ln>
        </xdr:spPr>
      </xdr:pic>
      <xdr:sp macro="" textlink="">
        <xdr:nvSpPr>
          <xdr:cNvPr id="5" name="Rectangle 4">
            <a:extLst>
              <a:ext uri="{FF2B5EF4-FFF2-40B4-BE49-F238E27FC236}">
                <a16:creationId xmlns:a16="http://schemas.microsoft.com/office/drawing/2014/main" xmlns="" id="{00000000-0008-0000-0000-0000A37D0000}"/>
              </a:ext>
            </a:extLst>
          </xdr:cNvPr>
          <xdr:cNvSpPr>
            <a:spLocks noChangeArrowheads="1"/>
          </xdr:cNvSpPr>
        </xdr:nvSpPr>
        <xdr:spPr bwMode="auto">
          <a:xfrm>
            <a:off x="0" y="0"/>
            <a:ext cx="879" cy="701"/>
          </a:xfrm>
          <a:prstGeom prst="rect">
            <a:avLst/>
          </a:prstGeom>
          <a:noFill/>
          <a:ln w="9360">
            <a:solidFill>
              <a:srgbClr val="000000"/>
            </a:solidFill>
            <a:miter lim="800000"/>
            <a:headEnd/>
            <a:tailEnd/>
          </a:ln>
        </xdr:spPr>
      </xdr:sp>
    </xdr:grpSp>
    <xdr:clientData/>
  </xdr:twoCellAnchor>
  <xdr:twoCellAnchor>
    <xdr:from>
      <xdr:col>0</xdr:col>
      <xdr:colOff>0</xdr:colOff>
      <xdr:row>0</xdr:row>
      <xdr:rowOff>0</xdr:rowOff>
    </xdr:from>
    <xdr:to>
      <xdr:col>1</xdr:col>
      <xdr:colOff>0</xdr:colOff>
      <xdr:row>1</xdr:row>
      <xdr:rowOff>0</xdr:rowOff>
    </xdr:to>
    <xdr:grpSp>
      <xdr:nvGrpSpPr>
        <xdr:cNvPr id="6" name="Group 1">
          <a:extLst>
            <a:ext uri="{FF2B5EF4-FFF2-40B4-BE49-F238E27FC236}">
              <a16:creationId xmlns:a16="http://schemas.microsoft.com/office/drawing/2014/main" xmlns="" id="{00000000-0008-0000-0000-00009D7D0000}"/>
            </a:ext>
          </a:extLst>
        </xdr:cNvPr>
        <xdr:cNvGrpSpPr>
          <a:grpSpLocks/>
        </xdr:cNvGrpSpPr>
      </xdr:nvGrpSpPr>
      <xdr:grpSpPr bwMode="auto">
        <a:xfrm>
          <a:off x="0" y="0"/>
          <a:ext cx="768145" cy="624758"/>
          <a:chOff x="0" y="0"/>
          <a:chExt cx="879" cy="701"/>
        </a:xfrm>
      </xdr:grpSpPr>
      <xdr:sp macro="" textlink="">
        <xdr:nvSpPr>
          <xdr:cNvPr id="7" name="Rectangle 2">
            <a:extLst>
              <a:ext uri="{FF2B5EF4-FFF2-40B4-BE49-F238E27FC236}">
                <a16:creationId xmlns:a16="http://schemas.microsoft.com/office/drawing/2014/main" xmlns="" id="{00000000-0008-0000-0000-00009E7D0000}"/>
              </a:ext>
            </a:extLst>
          </xdr:cNvPr>
          <xdr:cNvSpPr>
            <a:spLocks noChangeArrowheads="1"/>
          </xdr:cNvSpPr>
        </xdr:nvSpPr>
        <xdr:spPr bwMode="auto">
          <a:xfrm>
            <a:off x="0" y="0"/>
            <a:ext cx="879" cy="701"/>
          </a:xfrm>
          <a:prstGeom prst="rect">
            <a:avLst/>
          </a:prstGeom>
          <a:blipFill dpi="0" rotWithShape="0">
            <a:blip xmlns:r="http://schemas.openxmlformats.org/officeDocument/2006/relationships"/>
            <a:srcRect/>
            <a:tile tx="0" ty="0" sx="100000" sy="100000" flip="none" algn="tl"/>
          </a:blipFill>
          <a:ln w="9360">
            <a:solidFill>
              <a:srgbClr val="000000"/>
            </a:solidFill>
            <a:miter lim="800000"/>
            <a:headEnd/>
            <a:tailEnd/>
          </a:ln>
        </xdr:spPr>
      </xdr:sp>
      <xdr:pic>
        <xdr:nvPicPr>
          <xdr:cNvPr id="8" name="Picture 3">
            <a:extLst>
              <a:ext uri="{FF2B5EF4-FFF2-40B4-BE49-F238E27FC236}">
                <a16:creationId xmlns:a16="http://schemas.microsoft.com/office/drawing/2014/main" xmlns="" id="{00000000-0008-0000-0000-00009F7D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879" cy="701"/>
          </a:xfrm>
          <a:prstGeom prst="rect">
            <a:avLst/>
          </a:prstGeom>
          <a:noFill/>
          <a:ln w="9525">
            <a:noFill/>
            <a:miter lim="800000"/>
            <a:headEnd/>
            <a:tailEnd/>
          </a:ln>
        </xdr:spPr>
      </xdr:pic>
      <xdr:sp macro="" textlink="">
        <xdr:nvSpPr>
          <xdr:cNvPr id="9" name="Rectangle 4">
            <a:extLst>
              <a:ext uri="{FF2B5EF4-FFF2-40B4-BE49-F238E27FC236}">
                <a16:creationId xmlns:a16="http://schemas.microsoft.com/office/drawing/2014/main" xmlns="" id="{00000000-0008-0000-0000-0000A07D0000}"/>
              </a:ext>
            </a:extLst>
          </xdr:cNvPr>
          <xdr:cNvSpPr>
            <a:spLocks noChangeArrowheads="1"/>
          </xdr:cNvSpPr>
        </xdr:nvSpPr>
        <xdr:spPr bwMode="auto">
          <a:xfrm>
            <a:off x="0" y="0"/>
            <a:ext cx="879" cy="701"/>
          </a:xfrm>
          <a:prstGeom prst="rect">
            <a:avLst/>
          </a:prstGeom>
          <a:noFill/>
          <a:ln w="9360">
            <a:solidFill>
              <a:srgbClr val="000000"/>
            </a:solidFill>
            <a:miter lim="800000"/>
            <a:headEnd/>
            <a:tailEnd/>
          </a:ln>
        </xdr:spPr>
      </xdr:sp>
    </xdr:grp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1755"/>
  <sheetViews>
    <sheetView tabSelected="1" view="pageBreakPreview" zoomScale="93" zoomScaleNormal="93" zoomScaleSheetLayoutView="93" workbookViewId="0">
      <pane xSplit="6" ySplit="6" topLeftCell="G7" activePane="bottomRight" state="frozen"/>
      <selection pane="topRight" activeCell="G1" sqref="G1"/>
      <selection pane="bottomLeft" activeCell="A7" sqref="A7"/>
      <selection pane="bottomRight" activeCell="B1" sqref="B1:I1"/>
    </sheetView>
  </sheetViews>
  <sheetFormatPr defaultColWidth="8.42578125" defaultRowHeight="18"/>
  <cols>
    <col min="1" max="1" width="11.5703125" style="8" customWidth="1"/>
    <col min="2" max="2" width="95.42578125" style="9" customWidth="1"/>
    <col min="3" max="3" width="12.7109375" style="174" customWidth="1"/>
    <col min="4" max="4" width="15.28515625" style="11" bestFit="1" customWidth="1"/>
    <col min="5" max="5" width="19.85546875" style="10" customWidth="1"/>
    <col min="6" max="6" width="17.28515625" style="11" customWidth="1"/>
    <col min="7" max="7" width="18.42578125" style="12" customWidth="1"/>
    <col min="8" max="8" width="44.85546875" style="13" customWidth="1"/>
    <col min="9" max="9" width="14.42578125" style="14" customWidth="1"/>
    <col min="10" max="16384" width="8.42578125" style="15"/>
  </cols>
  <sheetData>
    <row r="1" spans="1:20" s="1" customFormat="1" ht="50.1" customHeight="1">
      <c r="A1" s="16"/>
      <c r="B1" s="263" t="s">
        <v>1746</v>
      </c>
      <c r="C1" s="264"/>
      <c r="D1" s="264"/>
      <c r="E1" s="264"/>
      <c r="F1" s="264"/>
      <c r="G1" s="264"/>
      <c r="H1" s="264"/>
      <c r="I1" s="265"/>
    </row>
    <row r="2" spans="1:20" s="2" customFormat="1" ht="24.95" customHeight="1">
      <c r="A2" s="266" t="s">
        <v>1709</v>
      </c>
      <c r="B2" s="267"/>
      <c r="C2" s="268" t="s">
        <v>0</v>
      </c>
      <c r="D2" s="269"/>
      <c r="E2" s="185">
        <v>311990087</v>
      </c>
      <c r="F2" s="17" t="s">
        <v>1</v>
      </c>
      <c r="G2" s="270" t="s">
        <v>1702</v>
      </c>
      <c r="H2" s="270"/>
      <c r="I2" s="270"/>
    </row>
    <row r="3" spans="1:20" s="2" customFormat="1" ht="24.95" customHeight="1">
      <c r="A3" s="205" t="s">
        <v>1706</v>
      </c>
      <c r="B3" s="206"/>
      <c r="C3" s="207" t="s">
        <v>1704</v>
      </c>
      <c r="D3" s="187">
        <v>44754</v>
      </c>
      <c r="E3" s="186" t="s">
        <v>1708</v>
      </c>
      <c r="F3" s="208"/>
      <c r="G3" s="208"/>
      <c r="H3" s="208"/>
      <c r="I3" s="208"/>
    </row>
    <row r="4" spans="1:20" s="2" customFormat="1" ht="24.95" customHeight="1">
      <c r="A4" s="271" t="s">
        <v>1707</v>
      </c>
      <c r="B4" s="272"/>
      <c r="C4" s="191" t="s">
        <v>2</v>
      </c>
      <c r="D4" s="192">
        <v>0.02</v>
      </c>
      <c r="E4" s="17" t="s">
        <v>3</v>
      </c>
      <c r="F4" s="272" t="s">
        <v>1703</v>
      </c>
      <c r="G4" s="272"/>
      <c r="H4" s="272"/>
      <c r="I4" s="272"/>
    </row>
    <row r="5" spans="1:20" s="2" customFormat="1" ht="24.95" customHeight="1">
      <c r="A5" s="189" t="s">
        <v>1710</v>
      </c>
      <c r="B5" s="190"/>
      <c r="C5" s="193"/>
      <c r="D5" s="194"/>
      <c r="E5" s="208"/>
      <c r="F5" s="209"/>
      <c r="G5" s="209"/>
      <c r="H5" s="209"/>
      <c r="I5" s="209"/>
    </row>
    <row r="6" spans="1:20" s="1" customFormat="1" ht="41.25" customHeight="1">
      <c r="A6" s="257" t="s">
        <v>4</v>
      </c>
      <c r="B6" s="259" t="s">
        <v>5</v>
      </c>
      <c r="C6" s="259" t="s">
        <v>6</v>
      </c>
      <c r="D6" s="261" t="s">
        <v>7</v>
      </c>
      <c r="E6" s="262"/>
      <c r="F6" s="18">
        <f>F1685</f>
        <v>0</v>
      </c>
      <c r="G6" s="222" t="s">
        <v>8</v>
      </c>
      <c r="H6" s="222"/>
      <c r="I6" s="222"/>
    </row>
    <row r="7" spans="1:20" s="3" customFormat="1" ht="18.75">
      <c r="A7" s="258"/>
      <c r="B7" s="260"/>
      <c r="C7" s="260"/>
      <c r="D7" s="19" t="s">
        <v>9</v>
      </c>
      <c r="E7" s="20" t="s">
        <v>10</v>
      </c>
      <c r="F7" s="19" t="s">
        <v>11</v>
      </c>
      <c r="G7" s="221" t="s">
        <v>12</v>
      </c>
      <c r="H7" s="222"/>
      <c r="I7" s="222"/>
    </row>
    <row r="8" spans="1:20" s="4" customFormat="1" ht="18.75">
      <c r="A8" s="21" t="s">
        <v>13</v>
      </c>
      <c r="B8" s="22" t="s">
        <v>14</v>
      </c>
      <c r="C8" s="23"/>
      <c r="D8" s="24"/>
      <c r="E8" s="25"/>
      <c r="F8" s="26"/>
      <c r="G8" s="204"/>
      <c r="H8" s="204"/>
      <c r="I8" s="41"/>
    </row>
    <row r="9" spans="1:20" s="4" customFormat="1" ht="18.75" hidden="1">
      <c r="A9" s="27" t="s">
        <v>15</v>
      </c>
      <c r="B9" s="28" t="s">
        <v>16</v>
      </c>
      <c r="C9" s="34" t="s">
        <v>17</v>
      </c>
      <c r="D9" s="29"/>
      <c r="E9" s="29">
        <v>7.61</v>
      </c>
      <c r="F9" s="30">
        <f>D9*E9</f>
        <v>0</v>
      </c>
      <c r="G9" s="204"/>
      <c r="H9" s="188" t="s">
        <v>1705</v>
      </c>
      <c r="I9" s="67"/>
    </row>
    <row r="10" spans="1:20" s="4" customFormat="1" ht="93.75" hidden="1" customHeight="1">
      <c r="A10" s="32"/>
      <c r="B10" s="33" t="s">
        <v>18</v>
      </c>
      <c r="C10" s="34"/>
      <c r="D10" s="29"/>
      <c r="E10" s="29"/>
      <c r="F10" s="30"/>
      <c r="G10" s="35"/>
      <c r="H10" s="36"/>
      <c r="I10" s="36"/>
      <c r="J10" s="255"/>
      <c r="K10" s="256"/>
      <c r="L10" s="256"/>
      <c r="M10" s="256"/>
      <c r="N10" s="256"/>
      <c r="O10" s="256"/>
      <c r="P10" s="256"/>
      <c r="Q10" s="256"/>
      <c r="R10" s="256"/>
      <c r="S10" s="256"/>
      <c r="T10" s="256"/>
    </row>
    <row r="11" spans="1:20" s="4" customFormat="1" ht="18.75" hidden="1">
      <c r="A11" s="32"/>
      <c r="B11" s="33"/>
      <c r="C11" s="34"/>
      <c r="D11" s="29"/>
      <c r="E11" s="29"/>
      <c r="F11" s="30"/>
      <c r="G11" s="204"/>
      <c r="H11" s="31"/>
      <c r="I11" s="41"/>
    </row>
    <row r="12" spans="1:20" s="4" customFormat="1" ht="18.75" hidden="1">
      <c r="A12" s="32" t="s">
        <v>19</v>
      </c>
      <c r="B12" s="37" t="s">
        <v>20</v>
      </c>
      <c r="C12" s="34" t="s">
        <v>21</v>
      </c>
      <c r="D12" s="29"/>
      <c r="E12" s="29">
        <v>1.05</v>
      </c>
      <c r="F12" s="30">
        <f>D12*E12</f>
        <v>0</v>
      </c>
      <c r="G12" s="204"/>
      <c r="H12" s="31"/>
      <c r="I12" s="67"/>
    </row>
    <row r="13" spans="1:20" s="4" customFormat="1" ht="47.25" hidden="1">
      <c r="A13" s="32"/>
      <c r="B13" s="33" t="s">
        <v>22</v>
      </c>
      <c r="C13" s="34"/>
      <c r="D13" s="29"/>
      <c r="E13" s="29"/>
      <c r="F13" s="30"/>
      <c r="G13" s="204"/>
      <c r="H13" s="31"/>
      <c r="I13" s="67"/>
    </row>
    <row r="14" spans="1:20" s="4" customFormat="1" ht="18.75" hidden="1">
      <c r="A14" s="32"/>
      <c r="B14" s="33"/>
      <c r="C14" s="34"/>
      <c r="D14" s="29"/>
      <c r="E14" s="29"/>
      <c r="F14" s="30"/>
      <c r="G14" s="204"/>
      <c r="H14" s="31"/>
      <c r="I14" s="41"/>
    </row>
    <row r="15" spans="1:20" s="4" customFormat="1" ht="31.5">
      <c r="A15" s="32" t="s">
        <v>23</v>
      </c>
      <c r="B15" s="38" t="s">
        <v>24</v>
      </c>
      <c r="C15" s="34" t="s">
        <v>6</v>
      </c>
      <c r="D15" s="29">
        <v>1</v>
      </c>
      <c r="E15" s="29"/>
      <c r="F15" s="30">
        <f>D15*E15</f>
        <v>0</v>
      </c>
      <c r="G15" s="249" t="s">
        <v>1714</v>
      </c>
      <c r="H15" s="250"/>
      <c r="I15" s="251"/>
    </row>
    <row r="16" spans="1:20" s="4" customFormat="1" ht="133.5" customHeight="1">
      <c r="A16" s="32"/>
      <c r="B16" s="39" t="s">
        <v>25</v>
      </c>
      <c r="C16" s="34"/>
      <c r="D16" s="29"/>
      <c r="E16" s="29"/>
      <c r="F16" s="30"/>
      <c r="G16" s="252"/>
      <c r="H16" s="253"/>
      <c r="I16" s="254"/>
    </row>
    <row r="17" spans="1:9" s="4" customFormat="1" ht="18.75" hidden="1">
      <c r="A17" s="32"/>
      <c r="B17" s="37"/>
      <c r="C17" s="34"/>
      <c r="D17" s="29"/>
      <c r="E17" s="29"/>
      <c r="F17" s="30"/>
      <c r="G17" s="204"/>
      <c r="H17" s="31"/>
      <c r="I17" s="41"/>
    </row>
    <row r="18" spans="1:9" s="4" customFormat="1" ht="21" hidden="1">
      <c r="A18" s="32" t="s">
        <v>26</v>
      </c>
      <c r="B18" s="37" t="s">
        <v>27</v>
      </c>
      <c r="C18" s="34" t="s">
        <v>28</v>
      </c>
      <c r="D18" s="29"/>
      <c r="E18" s="29"/>
      <c r="F18" s="30">
        <f>D18*E18</f>
        <v>0</v>
      </c>
      <c r="G18" s="204"/>
      <c r="H18" s="31"/>
      <c r="I18" s="67"/>
    </row>
    <row r="19" spans="1:9" s="4" customFormat="1" ht="141.75" hidden="1">
      <c r="A19" s="32"/>
      <c r="B19" s="33" t="s">
        <v>29</v>
      </c>
      <c r="C19" s="34"/>
      <c r="D19" s="29"/>
      <c r="E19" s="29"/>
      <c r="F19" s="30"/>
      <c r="G19" s="40"/>
      <c r="H19" s="31"/>
      <c r="I19" s="41"/>
    </row>
    <row r="20" spans="1:9" s="4" customFormat="1" ht="18.75" hidden="1">
      <c r="A20" s="32"/>
      <c r="B20" s="37"/>
      <c r="C20" s="34"/>
      <c r="D20" s="29"/>
      <c r="E20" s="29"/>
      <c r="F20" s="30"/>
      <c r="G20" s="204"/>
      <c r="H20" s="31"/>
      <c r="I20" s="41"/>
    </row>
    <row r="21" spans="1:9" s="4" customFormat="1" ht="31.5" hidden="1">
      <c r="A21" s="32" t="s">
        <v>30</v>
      </c>
      <c r="B21" s="37" t="s">
        <v>31</v>
      </c>
      <c r="C21" s="34" t="s">
        <v>17</v>
      </c>
      <c r="D21" s="29"/>
      <c r="E21" s="29"/>
      <c r="F21" s="30">
        <f>D21*E21</f>
        <v>0</v>
      </c>
      <c r="G21" s="204"/>
      <c r="H21" s="31"/>
      <c r="I21" s="67"/>
    </row>
    <row r="22" spans="1:9" s="4" customFormat="1" ht="141.75" hidden="1">
      <c r="A22" s="32"/>
      <c r="B22" s="33" t="s">
        <v>32</v>
      </c>
      <c r="C22" s="34"/>
      <c r="D22" s="29"/>
      <c r="E22" s="29"/>
      <c r="F22" s="30"/>
      <c r="G22" s="40"/>
      <c r="H22" s="31"/>
      <c r="I22" s="41"/>
    </row>
    <row r="23" spans="1:9" s="4" customFormat="1" ht="18.75" hidden="1">
      <c r="A23" s="32"/>
      <c r="B23" s="37"/>
      <c r="C23" s="34"/>
      <c r="D23" s="29"/>
      <c r="E23" s="29"/>
      <c r="F23" s="30"/>
      <c r="G23" s="204"/>
      <c r="H23" s="31"/>
      <c r="I23" s="41"/>
    </row>
    <row r="24" spans="1:9" s="4" customFormat="1" ht="21" hidden="1" customHeight="1">
      <c r="A24" s="32" t="s">
        <v>33</v>
      </c>
      <c r="B24" s="37" t="s">
        <v>34</v>
      </c>
      <c r="C24" s="34" t="s">
        <v>17</v>
      </c>
      <c r="D24" s="29"/>
      <c r="E24" s="29"/>
      <c r="F24" s="30">
        <f>D24*E24</f>
        <v>0</v>
      </c>
      <c r="G24" s="204"/>
      <c r="H24" s="31"/>
      <c r="I24" s="67"/>
    </row>
    <row r="25" spans="1:9" s="4" customFormat="1" ht="204.75" hidden="1">
      <c r="A25" s="32"/>
      <c r="B25" s="33" t="s">
        <v>35</v>
      </c>
      <c r="C25" s="34"/>
      <c r="D25" s="29"/>
      <c r="E25" s="29"/>
      <c r="F25" s="30"/>
      <c r="G25" s="40"/>
      <c r="H25" s="31"/>
      <c r="I25" s="41"/>
    </row>
    <row r="26" spans="1:9" s="4" customFormat="1" ht="18.75" hidden="1">
      <c r="A26" s="32"/>
      <c r="B26" s="33"/>
      <c r="C26" s="34"/>
      <c r="D26" s="29"/>
      <c r="E26" s="29"/>
      <c r="F26" s="30"/>
      <c r="G26" s="204"/>
      <c r="H26" s="31"/>
      <c r="I26" s="41"/>
    </row>
    <row r="27" spans="1:9" s="4" customFormat="1" ht="31.5" hidden="1">
      <c r="A27" s="32" t="s">
        <v>36</v>
      </c>
      <c r="B27" s="37" t="s">
        <v>37</v>
      </c>
      <c r="C27" s="34" t="s">
        <v>17</v>
      </c>
      <c r="D27" s="29"/>
      <c r="E27" s="29"/>
      <c r="F27" s="30">
        <f>D27*E27</f>
        <v>0</v>
      </c>
      <c r="G27" s="204"/>
      <c r="H27" s="31"/>
      <c r="I27" s="67"/>
    </row>
    <row r="28" spans="1:9" s="4" customFormat="1" ht="279.75" hidden="1" customHeight="1">
      <c r="A28" s="32"/>
      <c r="B28" s="33" t="s">
        <v>38</v>
      </c>
      <c r="C28" s="34"/>
      <c r="D28" s="29"/>
      <c r="E28" s="29"/>
      <c r="F28" s="30"/>
      <c r="G28" s="204"/>
      <c r="H28" s="31"/>
      <c r="I28" s="41"/>
    </row>
    <row r="29" spans="1:9" s="4" customFormat="1" ht="18.75" hidden="1">
      <c r="A29" s="32"/>
      <c r="B29" s="37"/>
      <c r="C29" s="42"/>
      <c r="D29" s="43"/>
      <c r="E29" s="43"/>
      <c r="F29" s="44"/>
      <c r="G29" s="204"/>
      <c r="H29" s="31"/>
      <c r="I29" s="41"/>
    </row>
    <row r="30" spans="1:9" s="4" customFormat="1" ht="18.75">
      <c r="A30" s="32" t="s">
        <v>39</v>
      </c>
      <c r="B30" s="37" t="s">
        <v>40</v>
      </c>
      <c r="C30" s="34" t="s">
        <v>17</v>
      </c>
      <c r="D30" s="29">
        <v>48.77</v>
      </c>
      <c r="E30" s="29"/>
      <c r="F30" s="30">
        <f>D30*E30</f>
        <v>0</v>
      </c>
      <c r="G30" s="249" t="s">
        <v>1715</v>
      </c>
      <c r="H30" s="250"/>
      <c r="I30" s="251"/>
    </row>
    <row r="31" spans="1:9" s="4" customFormat="1" ht="94.5">
      <c r="A31" s="32"/>
      <c r="B31" s="33" t="s">
        <v>41</v>
      </c>
      <c r="C31" s="34"/>
      <c r="D31" s="29"/>
      <c r="E31" s="29"/>
      <c r="F31" s="30"/>
      <c r="G31" s="252"/>
      <c r="H31" s="253"/>
      <c r="I31" s="254"/>
    </row>
    <row r="32" spans="1:9" s="4" customFormat="1" ht="36" hidden="1" customHeight="1">
      <c r="A32" s="32"/>
      <c r="B32" s="37"/>
      <c r="C32" s="34"/>
      <c r="D32" s="29"/>
      <c r="E32" s="29"/>
      <c r="F32" s="30"/>
      <c r="G32" s="204"/>
      <c r="H32" s="31"/>
      <c r="I32" s="41"/>
    </row>
    <row r="33" spans="1:13" s="4" customFormat="1" ht="18.75" hidden="1">
      <c r="A33" s="32" t="s">
        <v>42</v>
      </c>
      <c r="B33" s="37" t="s">
        <v>43</v>
      </c>
      <c r="C33" s="34" t="s">
        <v>6</v>
      </c>
      <c r="D33" s="29"/>
      <c r="E33" s="29">
        <v>539.26</v>
      </c>
      <c r="F33" s="30">
        <f>D33*E33</f>
        <v>0</v>
      </c>
      <c r="G33" s="204"/>
      <c r="H33" s="31"/>
      <c r="I33" s="67"/>
    </row>
    <row r="34" spans="1:13" s="4" customFormat="1" ht="109.5" hidden="1" customHeight="1">
      <c r="A34" s="32"/>
      <c r="B34" s="33" t="s">
        <v>44</v>
      </c>
      <c r="C34" s="34"/>
      <c r="D34" s="29"/>
      <c r="E34" s="29"/>
      <c r="F34" s="30"/>
      <c r="G34" s="204"/>
      <c r="H34" s="31"/>
      <c r="I34" s="41"/>
    </row>
    <row r="35" spans="1:13" s="4" customFormat="1" ht="18.75" hidden="1">
      <c r="A35" s="45" t="s">
        <v>45</v>
      </c>
      <c r="B35" s="46" t="s">
        <v>46</v>
      </c>
      <c r="C35" s="85" t="s">
        <v>6</v>
      </c>
      <c r="D35" s="47"/>
      <c r="E35" s="29">
        <v>333.45</v>
      </c>
      <c r="F35" s="30">
        <f>D35*E35</f>
        <v>0</v>
      </c>
      <c r="G35" s="204"/>
      <c r="H35" s="31"/>
      <c r="I35" s="41"/>
    </row>
    <row r="36" spans="1:13" s="4" customFormat="1" ht="94.5" hidden="1">
      <c r="A36" s="48"/>
      <c r="B36" s="49" t="s">
        <v>47</v>
      </c>
      <c r="C36" s="50"/>
      <c r="D36" s="51"/>
      <c r="E36" s="51"/>
      <c r="F36" s="52"/>
      <c r="G36" s="204"/>
      <c r="H36" s="31"/>
      <c r="I36" s="41"/>
    </row>
    <row r="37" spans="1:13" s="4" customFormat="1" ht="18.75" hidden="1">
      <c r="A37" s="32"/>
      <c r="B37" s="33"/>
      <c r="C37" s="34"/>
      <c r="D37" s="29"/>
      <c r="E37" s="29"/>
      <c r="F37" s="30"/>
      <c r="G37" s="204"/>
      <c r="H37" s="31"/>
      <c r="I37" s="41"/>
    </row>
    <row r="38" spans="1:13" s="4" customFormat="1" ht="18.75" hidden="1">
      <c r="A38" s="32" t="s">
        <v>48</v>
      </c>
      <c r="B38" s="53" t="s">
        <v>49</v>
      </c>
      <c r="C38" s="34"/>
      <c r="D38" s="29"/>
      <c r="E38" s="29"/>
      <c r="F38" s="30"/>
      <c r="G38" s="204"/>
      <c r="H38" s="31"/>
      <c r="I38" s="41"/>
    </row>
    <row r="39" spans="1:13" s="4" customFormat="1" ht="113.25" hidden="1" customHeight="1">
      <c r="A39" s="32"/>
      <c r="B39" s="33" t="s">
        <v>50</v>
      </c>
      <c r="C39" s="34"/>
      <c r="D39" s="29"/>
      <c r="E39" s="29"/>
      <c r="F39" s="30"/>
      <c r="G39" s="204"/>
      <c r="H39" s="31"/>
      <c r="I39" s="41"/>
    </row>
    <row r="40" spans="1:13" s="4" customFormat="1" ht="18.75" hidden="1">
      <c r="A40" s="32" t="s">
        <v>51</v>
      </c>
      <c r="B40" s="46" t="s">
        <v>52</v>
      </c>
      <c r="C40" s="34" t="s">
        <v>6</v>
      </c>
      <c r="D40" s="29"/>
      <c r="E40" s="29">
        <v>2291.16</v>
      </c>
      <c r="F40" s="30">
        <f>D40*E40</f>
        <v>0</v>
      </c>
      <c r="G40" s="204"/>
      <c r="H40" s="31"/>
      <c r="I40" s="67"/>
    </row>
    <row r="41" spans="1:13" s="4" customFormat="1" ht="18.75" hidden="1">
      <c r="A41" s="32"/>
      <c r="B41" s="49"/>
      <c r="C41" s="34"/>
      <c r="D41" s="29"/>
      <c r="E41" s="29"/>
      <c r="F41" s="30"/>
      <c r="G41" s="204"/>
      <c r="H41" s="31"/>
      <c r="I41" s="41"/>
    </row>
    <row r="42" spans="1:13" s="4" customFormat="1" ht="31.5" hidden="1">
      <c r="A42" s="32" t="s">
        <v>53</v>
      </c>
      <c r="B42" s="46" t="s">
        <v>54</v>
      </c>
      <c r="C42" s="34" t="s">
        <v>6</v>
      </c>
      <c r="D42" s="54"/>
      <c r="E42" s="29">
        <v>2540.5</v>
      </c>
      <c r="F42" s="30">
        <f>D42*E42</f>
        <v>0</v>
      </c>
      <c r="G42" s="204"/>
      <c r="H42" s="31"/>
      <c r="I42" s="67"/>
      <c r="J42" s="235"/>
      <c r="K42" s="235"/>
      <c r="L42" s="235"/>
      <c r="M42" s="235"/>
    </row>
    <row r="43" spans="1:13" s="4" customFormat="1" ht="18.75" hidden="1">
      <c r="A43" s="32"/>
      <c r="B43" s="46"/>
      <c r="C43" s="34"/>
      <c r="D43" s="54"/>
      <c r="E43" s="29"/>
      <c r="F43" s="30"/>
      <c r="G43" s="204"/>
      <c r="H43" s="31"/>
      <c r="I43" s="41"/>
      <c r="J43" s="235"/>
      <c r="K43" s="235"/>
      <c r="L43" s="235"/>
      <c r="M43" s="235"/>
    </row>
    <row r="44" spans="1:13" s="4" customFormat="1" ht="31.5" hidden="1">
      <c r="A44" s="32" t="s">
        <v>55</v>
      </c>
      <c r="B44" s="46" t="s">
        <v>56</v>
      </c>
      <c r="C44" s="34" t="s">
        <v>6</v>
      </c>
      <c r="D44" s="54"/>
      <c r="E44" s="29">
        <v>3343.25</v>
      </c>
      <c r="F44" s="30">
        <f>D44*E44</f>
        <v>0</v>
      </c>
      <c r="G44" s="204"/>
      <c r="H44" s="31"/>
      <c r="I44" s="67"/>
      <c r="J44" s="235"/>
      <c r="K44" s="235"/>
      <c r="L44" s="235"/>
      <c r="M44" s="235"/>
    </row>
    <row r="45" spans="1:13" s="4" customFormat="1" ht="18.75" hidden="1">
      <c r="A45" s="32"/>
      <c r="B45" s="46"/>
      <c r="C45" s="34"/>
      <c r="D45" s="54"/>
      <c r="E45" s="29"/>
      <c r="F45" s="30"/>
      <c r="G45" s="204"/>
      <c r="H45" s="31"/>
      <c r="I45" s="41"/>
      <c r="J45" s="235"/>
      <c r="K45" s="235"/>
      <c r="L45" s="235"/>
      <c r="M45" s="235"/>
    </row>
    <row r="46" spans="1:13" s="4" customFormat="1" ht="31.5" hidden="1">
      <c r="A46" s="32" t="s">
        <v>57</v>
      </c>
      <c r="B46" s="46" t="s">
        <v>58</v>
      </c>
      <c r="C46" s="34" t="s">
        <v>6</v>
      </c>
      <c r="D46" s="54"/>
      <c r="E46" s="29">
        <v>5809.89</v>
      </c>
      <c r="F46" s="30">
        <f>D46*E46</f>
        <v>0</v>
      </c>
      <c r="G46" s="204"/>
      <c r="H46" s="31"/>
      <c r="I46" s="67"/>
      <c r="J46" s="235"/>
      <c r="K46" s="235"/>
      <c r="L46" s="235"/>
      <c r="M46" s="235"/>
    </row>
    <row r="47" spans="1:13" s="4" customFormat="1" ht="18" customHeight="1">
      <c r="A47" s="32"/>
      <c r="B47" s="37"/>
      <c r="C47" s="221" t="s">
        <v>59</v>
      </c>
      <c r="D47" s="222"/>
      <c r="E47" s="222"/>
      <c r="F47" s="55">
        <f>SUM(F9:F46)</f>
        <v>0</v>
      </c>
      <c r="G47" s="204"/>
      <c r="H47" s="31"/>
      <c r="I47" s="41"/>
      <c r="J47" s="235"/>
      <c r="K47" s="235"/>
      <c r="L47" s="235"/>
      <c r="M47" s="235"/>
    </row>
    <row r="48" spans="1:13" s="4" customFormat="1" ht="18.75" hidden="1">
      <c r="A48" s="21" t="s">
        <v>60</v>
      </c>
      <c r="B48" s="22" t="s">
        <v>61</v>
      </c>
      <c r="C48" s="23"/>
      <c r="D48" s="56"/>
      <c r="E48" s="25"/>
      <c r="F48" s="26"/>
      <c r="G48" s="204"/>
      <c r="H48" s="31"/>
      <c r="I48" s="41"/>
      <c r="J48" s="235"/>
      <c r="K48" s="235"/>
      <c r="L48" s="235"/>
      <c r="M48" s="235"/>
    </row>
    <row r="49" spans="1:13" s="4" customFormat="1" ht="18.75" hidden="1">
      <c r="A49" s="32" t="s">
        <v>62</v>
      </c>
      <c r="B49" s="57" t="s">
        <v>63</v>
      </c>
      <c r="C49" s="34" t="s">
        <v>6</v>
      </c>
      <c r="D49" s="54"/>
      <c r="E49" s="29">
        <v>95.02</v>
      </c>
      <c r="F49" s="30">
        <f>D49*E49</f>
        <v>0</v>
      </c>
      <c r="G49" s="204"/>
      <c r="H49" s="31"/>
      <c r="I49" s="67"/>
      <c r="J49" s="210"/>
      <c r="K49" s="210"/>
      <c r="L49" s="210"/>
      <c r="M49" s="210"/>
    </row>
    <row r="50" spans="1:13" s="4" customFormat="1" ht="78.75" hidden="1">
      <c r="A50" s="58"/>
      <c r="B50" s="59" t="s">
        <v>64</v>
      </c>
      <c r="C50" s="60"/>
      <c r="D50" s="54"/>
      <c r="E50" s="29"/>
      <c r="F50" s="30"/>
      <c r="G50" s="61"/>
      <c r="H50" s="31"/>
      <c r="I50" s="68"/>
      <c r="J50" s="210"/>
      <c r="K50" s="210"/>
      <c r="L50" s="210"/>
      <c r="M50" s="210"/>
    </row>
    <row r="51" spans="1:13" s="4" customFormat="1" ht="18.75" hidden="1">
      <c r="A51" s="32"/>
      <c r="B51" s="63"/>
      <c r="C51" s="34"/>
      <c r="D51" s="54"/>
      <c r="E51" s="64"/>
      <c r="F51" s="30"/>
      <c r="G51" s="204"/>
      <c r="H51" s="31"/>
      <c r="I51" s="41"/>
      <c r="J51" s="210"/>
      <c r="K51" s="210"/>
      <c r="L51" s="210"/>
      <c r="M51" s="210"/>
    </row>
    <row r="52" spans="1:13" s="4" customFormat="1" ht="18.75" hidden="1">
      <c r="A52" s="32" t="s">
        <v>65</v>
      </c>
      <c r="B52" s="37" t="s">
        <v>66</v>
      </c>
      <c r="C52" s="34" t="s">
        <v>17</v>
      </c>
      <c r="D52" s="54"/>
      <c r="E52" s="29">
        <v>2.69</v>
      </c>
      <c r="F52" s="30">
        <f>D52*E52</f>
        <v>0</v>
      </c>
      <c r="G52" s="204"/>
      <c r="H52" s="31"/>
      <c r="I52" s="67"/>
      <c r="J52" s="210"/>
      <c r="K52" s="210"/>
      <c r="L52" s="210"/>
      <c r="M52" s="210"/>
    </row>
    <row r="53" spans="1:13" s="4" customFormat="1" ht="63" hidden="1">
      <c r="A53" s="32"/>
      <c r="B53" s="33" t="s">
        <v>67</v>
      </c>
      <c r="C53" s="34"/>
      <c r="D53" s="54"/>
      <c r="E53" s="64"/>
      <c r="F53" s="30"/>
      <c r="G53" s="65"/>
      <c r="H53" s="31"/>
      <c r="I53" s="41"/>
      <c r="J53" s="210"/>
      <c r="K53" s="210"/>
      <c r="L53" s="210"/>
      <c r="M53" s="210"/>
    </row>
    <row r="54" spans="1:13" s="4" customFormat="1" ht="18.75" hidden="1">
      <c r="A54" s="32"/>
      <c r="B54" s="63"/>
      <c r="C54" s="34"/>
      <c r="D54" s="54"/>
      <c r="E54" s="64"/>
      <c r="F54" s="30"/>
      <c r="G54" s="65"/>
      <c r="H54" s="31"/>
      <c r="I54" s="41"/>
      <c r="J54" s="210"/>
      <c r="K54" s="210"/>
      <c r="L54" s="210"/>
      <c r="M54" s="210"/>
    </row>
    <row r="55" spans="1:13" s="4" customFormat="1" ht="31.5" hidden="1">
      <c r="A55" s="32" t="s">
        <v>68</v>
      </c>
      <c r="B55" s="66" t="s">
        <v>69</v>
      </c>
      <c r="C55" s="34" t="s">
        <v>70</v>
      </c>
      <c r="D55" s="54"/>
      <c r="E55" s="29">
        <v>107.51</v>
      </c>
      <c r="F55" s="30">
        <f>D55*E55</f>
        <v>0</v>
      </c>
      <c r="G55" s="204"/>
      <c r="H55" s="31"/>
      <c r="I55" s="67"/>
    </row>
    <row r="56" spans="1:13" s="4" customFormat="1" ht="126.75" hidden="1" customHeight="1">
      <c r="A56" s="32"/>
      <c r="B56" s="59" t="s">
        <v>71</v>
      </c>
      <c r="C56" s="34"/>
      <c r="D56" s="54"/>
      <c r="E56" s="29"/>
      <c r="F56" s="30"/>
      <c r="G56" s="204"/>
      <c r="H56" s="31"/>
      <c r="I56" s="41"/>
    </row>
    <row r="57" spans="1:13" s="4" customFormat="1" ht="18.75" hidden="1">
      <c r="A57" s="32"/>
      <c r="B57" s="59"/>
      <c r="C57" s="34"/>
      <c r="D57" s="54"/>
      <c r="E57" s="29"/>
      <c r="F57" s="30"/>
      <c r="G57" s="204"/>
      <c r="H57" s="31"/>
      <c r="I57" s="41"/>
    </row>
    <row r="58" spans="1:13" s="4" customFormat="1" ht="18.75" hidden="1">
      <c r="A58" s="32" t="s">
        <v>72</v>
      </c>
      <c r="B58" s="66" t="s">
        <v>73</v>
      </c>
      <c r="C58" s="34" t="s">
        <v>17</v>
      </c>
      <c r="D58" s="54"/>
      <c r="E58" s="29">
        <v>14.32</v>
      </c>
      <c r="F58" s="30">
        <f>D58*E58</f>
        <v>0</v>
      </c>
      <c r="G58" s="204"/>
      <c r="H58" s="31"/>
      <c r="I58" s="67"/>
    </row>
    <row r="59" spans="1:13" s="4" customFormat="1" ht="126" hidden="1">
      <c r="A59" s="32"/>
      <c r="B59" s="59" t="s">
        <v>74</v>
      </c>
      <c r="C59" s="34"/>
      <c r="D59" s="54"/>
      <c r="E59" s="29"/>
      <c r="F59" s="30"/>
      <c r="G59" s="204"/>
      <c r="H59" s="31"/>
      <c r="I59" s="41"/>
    </row>
    <row r="60" spans="1:13" s="4" customFormat="1" ht="18.75" hidden="1">
      <c r="A60" s="32"/>
      <c r="B60" s="66"/>
      <c r="C60" s="34"/>
      <c r="D60" s="54"/>
      <c r="E60" s="29"/>
      <c r="F60" s="30"/>
      <c r="G60" s="204"/>
      <c r="H60" s="31"/>
      <c r="I60" s="41"/>
    </row>
    <row r="61" spans="1:13" s="4" customFormat="1" ht="21" hidden="1">
      <c r="A61" s="32" t="s">
        <v>75</v>
      </c>
      <c r="B61" s="66" t="s">
        <v>76</v>
      </c>
      <c r="C61" s="34" t="s">
        <v>70</v>
      </c>
      <c r="D61" s="54"/>
      <c r="E61" s="29">
        <v>232.94</v>
      </c>
      <c r="F61" s="30">
        <f>D61*E61</f>
        <v>0</v>
      </c>
      <c r="G61" s="204"/>
      <c r="H61" s="31"/>
      <c r="I61" s="67"/>
    </row>
    <row r="62" spans="1:13" s="4" customFormat="1" ht="110.25" hidden="1">
      <c r="A62" s="32"/>
      <c r="B62" s="59" t="s">
        <v>77</v>
      </c>
      <c r="C62" s="34"/>
      <c r="D62" s="54"/>
      <c r="E62" s="29"/>
      <c r="F62" s="30"/>
      <c r="G62" s="204"/>
      <c r="H62" s="31"/>
      <c r="I62" s="41"/>
    </row>
    <row r="63" spans="1:13" s="4" customFormat="1" ht="18.75" hidden="1">
      <c r="A63" s="32"/>
      <c r="B63" s="66"/>
      <c r="C63" s="34"/>
      <c r="D63" s="54"/>
      <c r="E63" s="29"/>
      <c r="F63" s="30"/>
      <c r="G63" s="204"/>
      <c r="H63" s="31"/>
      <c r="I63" s="41"/>
    </row>
    <row r="64" spans="1:13" s="4" customFormat="1" ht="21" hidden="1">
      <c r="A64" s="32" t="s">
        <v>78</v>
      </c>
      <c r="B64" s="66" t="s">
        <v>79</v>
      </c>
      <c r="C64" s="34" t="s">
        <v>70</v>
      </c>
      <c r="D64" s="54"/>
      <c r="E64" s="29">
        <v>62.61</v>
      </c>
      <c r="F64" s="30">
        <f>D64*E64</f>
        <v>0</v>
      </c>
      <c r="G64" s="204"/>
      <c r="H64" s="31"/>
      <c r="I64" s="67"/>
    </row>
    <row r="65" spans="1:9" s="4" customFormat="1" ht="126" hidden="1">
      <c r="A65" s="32"/>
      <c r="B65" s="59" t="s">
        <v>80</v>
      </c>
      <c r="C65" s="34"/>
      <c r="D65" s="54"/>
      <c r="E65" s="29"/>
      <c r="F65" s="30"/>
      <c r="G65" s="204"/>
      <c r="H65" s="31"/>
      <c r="I65" s="41"/>
    </row>
    <row r="66" spans="1:9" s="4" customFormat="1" ht="18.75" hidden="1">
      <c r="A66" s="32"/>
      <c r="B66" s="59"/>
      <c r="C66" s="34"/>
      <c r="D66" s="54"/>
      <c r="E66" s="29"/>
      <c r="F66" s="30"/>
      <c r="G66" s="204"/>
      <c r="H66" s="31"/>
      <c r="I66" s="41"/>
    </row>
    <row r="67" spans="1:9" s="4" customFormat="1" ht="18.75" hidden="1">
      <c r="A67" s="32" t="s">
        <v>81</v>
      </c>
      <c r="B67" s="66" t="s">
        <v>82</v>
      </c>
      <c r="C67" s="34" t="s">
        <v>17</v>
      </c>
      <c r="D67" s="54"/>
      <c r="E67" s="29">
        <v>10.74</v>
      </c>
      <c r="F67" s="30">
        <f>D67*E67</f>
        <v>0</v>
      </c>
      <c r="G67" s="204"/>
      <c r="H67" s="31"/>
      <c r="I67" s="67"/>
    </row>
    <row r="68" spans="1:9" s="4" customFormat="1" ht="173.25" hidden="1">
      <c r="A68" s="32"/>
      <c r="B68" s="59" t="s">
        <v>83</v>
      </c>
      <c r="C68" s="34"/>
      <c r="D68" s="54"/>
      <c r="E68" s="29"/>
      <c r="F68" s="30"/>
      <c r="G68" s="204"/>
      <c r="H68" s="31"/>
      <c r="I68" s="41"/>
    </row>
    <row r="69" spans="1:9" s="4" customFormat="1" ht="18.75" hidden="1">
      <c r="A69" s="32"/>
      <c r="B69" s="66"/>
      <c r="C69" s="34"/>
      <c r="D69" s="54"/>
      <c r="E69" s="29"/>
      <c r="F69" s="30"/>
      <c r="G69" s="204"/>
      <c r="H69" s="31"/>
      <c r="I69" s="41"/>
    </row>
    <row r="70" spans="1:9" s="4" customFormat="1" ht="18.75" hidden="1">
      <c r="A70" s="32" t="s">
        <v>84</v>
      </c>
      <c r="B70" s="66" t="s">
        <v>85</v>
      </c>
      <c r="C70" s="34" t="s">
        <v>17</v>
      </c>
      <c r="D70" s="54"/>
      <c r="E70" s="29">
        <v>17.91</v>
      </c>
      <c r="F70" s="30">
        <f>D70*E70</f>
        <v>0</v>
      </c>
      <c r="G70" s="204"/>
      <c r="H70" s="31"/>
      <c r="I70" s="67"/>
    </row>
    <row r="71" spans="1:9" s="4" customFormat="1" ht="173.25" hidden="1">
      <c r="A71" s="32"/>
      <c r="B71" s="59" t="s">
        <v>83</v>
      </c>
      <c r="C71" s="34"/>
      <c r="D71" s="54"/>
      <c r="E71" s="29"/>
      <c r="F71" s="30"/>
      <c r="G71" s="204"/>
      <c r="H71" s="31"/>
      <c r="I71" s="41"/>
    </row>
    <row r="72" spans="1:9" s="4" customFormat="1" ht="18.75" hidden="1">
      <c r="A72" s="32"/>
      <c r="B72" s="66"/>
      <c r="C72" s="34"/>
      <c r="D72" s="54"/>
      <c r="E72" s="29"/>
      <c r="F72" s="30"/>
      <c r="G72" s="204"/>
      <c r="H72" s="31"/>
      <c r="I72" s="41"/>
    </row>
    <row r="73" spans="1:9" s="4" customFormat="1" ht="18.75" hidden="1">
      <c r="A73" s="32" t="s">
        <v>86</v>
      </c>
      <c r="B73" s="66" t="s">
        <v>87</v>
      </c>
      <c r="C73" s="34" t="s">
        <v>17</v>
      </c>
      <c r="D73" s="54"/>
      <c r="E73" s="29">
        <v>9.85</v>
      </c>
      <c r="F73" s="30">
        <f>D73*E73</f>
        <v>0</v>
      </c>
      <c r="G73" s="204"/>
      <c r="H73" s="31"/>
      <c r="I73" s="67"/>
    </row>
    <row r="74" spans="1:9" s="4" customFormat="1" ht="123.75" hidden="1" customHeight="1">
      <c r="A74" s="32"/>
      <c r="B74" s="59" t="s">
        <v>88</v>
      </c>
      <c r="C74" s="34"/>
      <c r="D74" s="54"/>
      <c r="E74" s="29"/>
      <c r="F74" s="30"/>
      <c r="G74" s="204"/>
      <c r="H74" s="31"/>
      <c r="I74" s="41"/>
    </row>
    <row r="75" spans="1:9" s="4" customFormat="1" ht="18.75" hidden="1">
      <c r="A75" s="32"/>
      <c r="B75" s="66"/>
      <c r="C75" s="34"/>
      <c r="D75" s="54"/>
      <c r="E75" s="29"/>
      <c r="F75" s="30"/>
      <c r="G75" s="204"/>
      <c r="H75" s="31"/>
      <c r="I75" s="41"/>
    </row>
    <row r="76" spans="1:9" s="4" customFormat="1" ht="31.5" hidden="1">
      <c r="A76" s="32" t="s">
        <v>89</v>
      </c>
      <c r="B76" s="66" t="s">
        <v>90</v>
      </c>
      <c r="C76" s="34" t="s">
        <v>17</v>
      </c>
      <c r="D76" s="54"/>
      <c r="E76" s="29">
        <v>11.64</v>
      </c>
      <c r="F76" s="30">
        <f>D76*E76</f>
        <v>0</v>
      </c>
      <c r="G76" s="204"/>
      <c r="H76" s="31"/>
      <c r="I76" s="67"/>
    </row>
    <row r="77" spans="1:9" s="4" customFormat="1" ht="126" hidden="1">
      <c r="A77" s="32"/>
      <c r="B77" s="59" t="s">
        <v>91</v>
      </c>
      <c r="C77" s="34"/>
      <c r="D77" s="54"/>
      <c r="E77" s="29"/>
      <c r="F77" s="30"/>
      <c r="G77" s="204"/>
      <c r="H77" s="31"/>
      <c r="I77" s="41"/>
    </row>
    <row r="78" spans="1:9" s="4" customFormat="1" ht="18.75" hidden="1">
      <c r="A78" s="32"/>
      <c r="B78" s="66"/>
      <c r="C78" s="34"/>
      <c r="D78" s="54"/>
      <c r="E78" s="29"/>
      <c r="F78" s="30"/>
      <c r="G78" s="204"/>
      <c r="H78" s="31"/>
      <c r="I78" s="41"/>
    </row>
    <row r="79" spans="1:9" s="4" customFormat="1" ht="31.5" hidden="1">
      <c r="A79" s="32" t="s">
        <v>92</v>
      </c>
      <c r="B79" s="66" t="s">
        <v>93</v>
      </c>
      <c r="C79" s="34" t="s">
        <v>17</v>
      </c>
      <c r="D79" s="54"/>
      <c r="E79" s="29">
        <v>5.84</v>
      </c>
      <c r="F79" s="30">
        <f>D79*E79</f>
        <v>0</v>
      </c>
      <c r="G79" s="204"/>
      <c r="H79" s="31"/>
      <c r="I79" s="67"/>
    </row>
    <row r="80" spans="1:9" s="4" customFormat="1" ht="126" hidden="1">
      <c r="A80" s="32"/>
      <c r="B80" s="59" t="s">
        <v>94</v>
      </c>
      <c r="C80" s="34"/>
      <c r="D80" s="30"/>
      <c r="E80" s="29"/>
      <c r="F80" s="30"/>
      <c r="G80" s="204"/>
      <c r="H80" s="31"/>
      <c r="I80" s="41"/>
    </row>
    <row r="81" spans="1:9" s="4" customFormat="1" ht="18.75" hidden="1">
      <c r="A81" s="32"/>
      <c r="B81" s="66"/>
      <c r="C81" s="34"/>
      <c r="D81" s="54"/>
      <c r="E81" s="29"/>
      <c r="F81" s="30"/>
      <c r="G81" s="204"/>
      <c r="H81" s="31"/>
      <c r="I81" s="41"/>
    </row>
    <row r="82" spans="1:9" s="4" customFormat="1" ht="31.5" hidden="1">
      <c r="A82" s="32" t="s">
        <v>95</v>
      </c>
      <c r="B82" s="66" t="s">
        <v>96</v>
      </c>
      <c r="C82" s="34" t="s">
        <v>17</v>
      </c>
      <c r="D82" s="54"/>
      <c r="E82" s="29">
        <v>10.74</v>
      </c>
      <c r="F82" s="30">
        <f>D82*E82</f>
        <v>0</v>
      </c>
      <c r="G82" s="204"/>
      <c r="H82" s="31"/>
      <c r="I82" s="67"/>
    </row>
    <row r="83" spans="1:9" s="4" customFormat="1" ht="120" hidden="1" customHeight="1">
      <c r="A83" s="32"/>
      <c r="B83" s="59" t="s">
        <v>97</v>
      </c>
      <c r="C83" s="34"/>
      <c r="D83" s="54"/>
      <c r="E83" s="29"/>
      <c r="F83" s="30"/>
      <c r="G83" s="204"/>
      <c r="H83" s="31"/>
      <c r="I83" s="41"/>
    </row>
    <row r="84" spans="1:9" s="4" customFormat="1" ht="18.75" hidden="1">
      <c r="A84" s="32"/>
      <c r="B84" s="66"/>
      <c r="C84" s="34"/>
      <c r="D84" s="54"/>
      <c r="E84" s="29"/>
      <c r="F84" s="30"/>
      <c r="G84" s="204"/>
      <c r="H84" s="31"/>
      <c r="I84" s="41"/>
    </row>
    <row r="85" spans="1:9" s="4" customFormat="1" ht="31.5" hidden="1">
      <c r="A85" s="32" t="s">
        <v>98</v>
      </c>
      <c r="B85" s="66" t="s">
        <v>99</v>
      </c>
      <c r="C85" s="34" t="s">
        <v>17</v>
      </c>
      <c r="D85" s="54"/>
      <c r="E85" s="29">
        <v>22.03</v>
      </c>
      <c r="F85" s="30">
        <f>D85*E85</f>
        <v>0</v>
      </c>
      <c r="G85" s="204"/>
      <c r="H85" s="31"/>
      <c r="I85" s="67"/>
    </row>
    <row r="86" spans="1:9" s="4" customFormat="1" ht="120" hidden="1" customHeight="1">
      <c r="A86" s="32"/>
      <c r="B86" s="59" t="s">
        <v>100</v>
      </c>
      <c r="C86" s="34"/>
      <c r="D86" s="54"/>
      <c r="E86" s="29"/>
      <c r="F86" s="30"/>
      <c r="G86" s="204"/>
      <c r="H86" s="31"/>
      <c r="I86" s="41"/>
    </row>
    <row r="87" spans="1:9" s="4" customFormat="1" ht="18.75" hidden="1">
      <c r="A87" s="32"/>
      <c r="B87" s="59"/>
      <c r="C87" s="34"/>
      <c r="D87" s="54"/>
      <c r="E87" s="29"/>
      <c r="F87" s="30"/>
      <c r="G87" s="204"/>
      <c r="H87" s="31"/>
      <c r="I87" s="41"/>
    </row>
    <row r="88" spans="1:9" s="4" customFormat="1" ht="31.5" hidden="1">
      <c r="A88" s="32" t="s">
        <v>101</v>
      </c>
      <c r="B88" s="66" t="s">
        <v>102</v>
      </c>
      <c r="C88" s="34" t="s">
        <v>17</v>
      </c>
      <c r="D88" s="54"/>
      <c r="E88" s="29">
        <v>18.25</v>
      </c>
      <c r="F88" s="30">
        <f>D88*E88</f>
        <v>0</v>
      </c>
      <c r="G88" s="204"/>
      <c r="H88" s="31"/>
      <c r="I88" s="67"/>
    </row>
    <row r="89" spans="1:9" s="4" customFormat="1" ht="127.5" hidden="1" customHeight="1">
      <c r="A89" s="32"/>
      <c r="B89" s="59" t="s">
        <v>103</v>
      </c>
      <c r="C89" s="34"/>
      <c r="D89" s="54"/>
      <c r="E89" s="29"/>
      <c r="F89" s="30"/>
      <c r="G89" s="204"/>
      <c r="H89" s="31"/>
      <c r="I89" s="41"/>
    </row>
    <row r="90" spans="1:9" s="4" customFormat="1" ht="18.75" hidden="1">
      <c r="A90" s="32"/>
      <c r="B90" s="66"/>
      <c r="C90" s="34"/>
      <c r="D90" s="54"/>
      <c r="E90" s="29"/>
      <c r="F90" s="30"/>
      <c r="G90" s="204"/>
      <c r="H90" s="31"/>
      <c r="I90" s="41"/>
    </row>
    <row r="91" spans="1:9" s="4" customFormat="1" ht="31.5" hidden="1">
      <c r="A91" s="32" t="s">
        <v>104</v>
      </c>
      <c r="B91" s="66" t="s">
        <v>105</v>
      </c>
      <c r="C91" s="34" t="s">
        <v>17</v>
      </c>
      <c r="D91" s="54"/>
      <c r="E91" s="29">
        <v>15.89</v>
      </c>
      <c r="F91" s="30">
        <f>D91*E91</f>
        <v>0</v>
      </c>
      <c r="G91" s="204"/>
      <c r="H91" s="31"/>
      <c r="I91" s="67"/>
    </row>
    <row r="92" spans="1:9" s="4" customFormat="1" ht="126" hidden="1">
      <c r="A92" s="32"/>
      <c r="B92" s="59" t="s">
        <v>106</v>
      </c>
      <c r="C92" s="34"/>
      <c r="D92" s="54"/>
      <c r="E92" s="29"/>
      <c r="F92" s="30"/>
      <c r="G92" s="204"/>
      <c r="H92" s="31"/>
      <c r="I92" s="41"/>
    </row>
    <row r="93" spans="1:9" s="4" customFormat="1" ht="18.75" hidden="1">
      <c r="A93" s="32"/>
      <c r="B93" s="59"/>
      <c r="C93" s="34"/>
      <c r="D93" s="54"/>
      <c r="E93" s="29"/>
      <c r="F93" s="30"/>
      <c r="G93" s="204"/>
      <c r="H93" s="31"/>
      <c r="I93" s="41"/>
    </row>
    <row r="94" spans="1:9" s="4" customFormat="1" ht="31.5" hidden="1">
      <c r="A94" s="32" t="s">
        <v>107</v>
      </c>
      <c r="B94" s="66" t="s">
        <v>108</v>
      </c>
      <c r="C94" s="34" t="s">
        <v>17</v>
      </c>
      <c r="D94" s="54"/>
      <c r="E94" s="29">
        <v>4.21</v>
      </c>
      <c r="F94" s="30">
        <f>D94*E94</f>
        <v>0</v>
      </c>
      <c r="G94" s="65"/>
      <c r="H94" s="31"/>
      <c r="I94" s="67"/>
    </row>
    <row r="95" spans="1:9" s="4" customFormat="1" ht="137.25" hidden="1" customHeight="1">
      <c r="A95" s="32"/>
      <c r="B95" s="59" t="s">
        <v>109</v>
      </c>
      <c r="C95" s="34"/>
      <c r="D95" s="54"/>
      <c r="E95" s="29"/>
      <c r="F95" s="30"/>
      <c r="G95" s="65"/>
      <c r="H95" s="31"/>
      <c r="I95" s="41"/>
    </row>
    <row r="96" spans="1:9" s="4" customFormat="1" ht="18.75" hidden="1">
      <c r="A96" s="32"/>
      <c r="B96" s="59"/>
      <c r="C96" s="34"/>
      <c r="D96" s="54"/>
      <c r="E96" s="29"/>
      <c r="F96" s="30"/>
      <c r="G96" s="204"/>
      <c r="H96" s="31"/>
      <c r="I96" s="41"/>
    </row>
    <row r="97" spans="1:9" s="4" customFormat="1" ht="31.5" hidden="1">
      <c r="A97" s="32" t="s">
        <v>110</v>
      </c>
      <c r="B97" s="66" t="s">
        <v>111</v>
      </c>
      <c r="C97" s="34" t="s">
        <v>17</v>
      </c>
      <c r="D97" s="54"/>
      <c r="E97" s="29">
        <v>15.89</v>
      </c>
      <c r="F97" s="30">
        <f>D97*E97</f>
        <v>0</v>
      </c>
      <c r="G97" s="204"/>
      <c r="H97" s="31"/>
      <c r="I97" s="67"/>
    </row>
    <row r="98" spans="1:9" s="4" customFormat="1" ht="126" hidden="1">
      <c r="A98" s="32"/>
      <c r="B98" s="59" t="s">
        <v>112</v>
      </c>
      <c r="C98" s="34"/>
      <c r="D98" s="54"/>
      <c r="E98" s="29"/>
      <c r="F98" s="30"/>
      <c r="G98" s="204"/>
      <c r="H98" s="31"/>
      <c r="I98" s="41"/>
    </row>
    <row r="99" spans="1:9" s="4" customFormat="1" ht="18.75" hidden="1">
      <c r="A99" s="32"/>
      <c r="B99" s="66"/>
      <c r="C99" s="34"/>
      <c r="D99" s="54"/>
      <c r="E99" s="29"/>
      <c r="F99" s="30"/>
      <c r="G99" s="204"/>
      <c r="H99" s="31"/>
      <c r="I99" s="41"/>
    </row>
    <row r="100" spans="1:9" s="4" customFormat="1" ht="31.5" hidden="1">
      <c r="A100" s="32" t="s">
        <v>113</v>
      </c>
      <c r="B100" s="66" t="s">
        <v>114</v>
      </c>
      <c r="C100" s="34" t="s">
        <v>17</v>
      </c>
      <c r="D100" s="54"/>
      <c r="E100" s="29">
        <v>4.21</v>
      </c>
      <c r="F100" s="30">
        <f>D100*E100</f>
        <v>0</v>
      </c>
      <c r="G100" s="65"/>
      <c r="H100" s="31"/>
      <c r="I100" s="70"/>
    </row>
    <row r="101" spans="1:9" s="4" customFormat="1" ht="126" hidden="1">
      <c r="A101" s="32"/>
      <c r="B101" s="59" t="s">
        <v>115</v>
      </c>
      <c r="C101" s="34"/>
      <c r="D101" s="54"/>
      <c r="E101" s="29"/>
      <c r="F101" s="30"/>
      <c r="G101" s="65"/>
      <c r="H101" s="31"/>
      <c r="I101" s="41"/>
    </row>
    <row r="102" spans="1:9" s="4" customFormat="1" ht="18.75" hidden="1">
      <c r="A102" s="32"/>
      <c r="B102" s="59"/>
      <c r="C102" s="34"/>
      <c r="D102" s="54"/>
      <c r="E102" s="29"/>
      <c r="F102" s="30"/>
      <c r="G102" s="204"/>
      <c r="H102" s="31"/>
      <c r="I102" s="41"/>
    </row>
    <row r="103" spans="1:9" s="4" customFormat="1" ht="18.75" hidden="1">
      <c r="A103" s="32" t="s">
        <v>116</v>
      </c>
      <c r="B103" s="66" t="s">
        <v>117</v>
      </c>
      <c r="C103" s="34" t="s">
        <v>17</v>
      </c>
      <c r="D103" s="54"/>
      <c r="E103" s="29">
        <v>12.53</v>
      </c>
      <c r="F103" s="30">
        <f>D103*E103</f>
        <v>0</v>
      </c>
      <c r="G103" s="204"/>
      <c r="H103" s="31"/>
      <c r="I103" s="67"/>
    </row>
    <row r="104" spans="1:9" s="4" customFormat="1" ht="126" hidden="1">
      <c r="A104" s="32"/>
      <c r="B104" s="59" t="s">
        <v>118</v>
      </c>
      <c r="C104" s="34"/>
      <c r="D104" s="54"/>
      <c r="E104" s="29"/>
      <c r="F104" s="30"/>
      <c r="G104" s="204"/>
      <c r="H104" s="31"/>
      <c r="I104" s="41"/>
    </row>
    <row r="105" spans="1:9" s="4" customFormat="1" ht="18.75" hidden="1">
      <c r="A105" s="32"/>
      <c r="B105" s="66"/>
      <c r="C105" s="34"/>
      <c r="D105" s="54"/>
      <c r="E105" s="29"/>
      <c r="F105" s="30"/>
      <c r="G105" s="204"/>
      <c r="H105" s="31"/>
      <c r="I105" s="41"/>
    </row>
    <row r="106" spans="1:9" s="4" customFormat="1" ht="18.75" hidden="1">
      <c r="A106" s="32" t="s">
        <v>119</v>
      </c>
      <c r="B106" s="66" t="s">
        <v>120</v>
      </c>
      <c r="C106" s="34" t="s">
        <v>17</v>
      </c>
      <c r="D106" s="54"/>
      <c r="E106" s="29">
        <v>10.74</v>
      </c>
      <c r="F106" s="30">
        <f>D106*E106</f>
        <v>0</v>
      </c>
      <c r="G106" s="204"/>
      <c r="H106" s="31"/>
      <c r="I106" s="67"/>
    </row>
    <row r="107" spans="1:9" s="4" customFormat="1" ht="110.25" hidden="1">
      <c r="A107" s="32"/>
      <c r="B107" s="59" t="s">
        <v>121</v>
      </c>
      <c r="C107" s="34"/>
      <c r="D107" s="54"/>
      <c r="E107" s="29"/>
      <c r="F107" s="30"/>
      <c r="G107" s="204"/>
      <c r="H107" s="31"/>
      <c r="I107" s="41"/>
    </row>
    <row r="108" spans="1:9" s="4" customFormat="1" ht="18.75" hidden="1">
      <c r="A108" s="32"/>
      <c r="B108" s="66"/>
      <c r="C108" s="34"/>
      <c r="D108" s="54"/>
      <c r="E108" s="29"/>
      <c r="F108" s="30"/>
      <c r="G108" s="204"/>
      <c r="H108" s="31"/>
      <c r="I108" s="41"/>
    </row>
    <row r="109" spans="1:9" s="4" customFormat="1" ht="18.75" hidden="1">
      <c r="A109" s="32" t="s">
        <v>122</v>
      </c>
      <c r="B109" s="66" t="s">
        <v>123</v>
      </c>
      <c r="C109" s="34" t="s">
        <v>21</v>
      </c>
      <c r="D109" s="54"/>
      <c r="E109" s="29">
        <v>6.52</v>
      </c>
      <c r="F109" s="30">
        <f>D109*E109</f>
        <v>0</v>
      </c>
      <c r="G109" s="204"/>
      <c r="H109" s="31"/>
      <c r="I109" s="67"/>
    </row>
    <row r="110" spans="1:9" s="4" customFormat="1" ht="131.25" hidden="1" customHeight="1">
      <c r="A110" s="32"/>
      <c r="B110" s="59" t="s">
        <v>124</v>
      </c>
      <c r="C110" s="34"/>
      <c r="D110" s="54"/>
      <c r="E110" s="29"/>
      <c r="F110" s="30"/>
      <c r="G110" s="204"/>
      <c r="H110" s="31"/>
      <c r="I110" s="41"/>
    </row>
    <row r="111" spans="1:9" s="4" customFormat="1" ht="18.75" hidden="1">
      <c r="A111" s="32"/>
      <c r="B111" s="66"/>
      <c r="C111" s="34"/>
      <c r="D111" s="54"/>
      <c r="E111" s="29"/>
      <c r="F111" s="30"/>
      <c r="G111" s="204"/>
      <c r="H111" s="31"/>
      <c r="I111" s="41"/>
    </row>
    <row r="112" spans="1:9" s="4" customFormat="1" ht="18.75" hidden="1">
      <c r="A112" s="32" t="s">
        <v>125</v>
      </c>
      <c r="B112" s="66" t="s">
        <v>126</v>
      </c>
      <c r="C112" s="34" t="s">
        <v>17</v>
      </c>
      <c r="D112" s="54"/>
      <c r="E112" s="29">
        <v>14.32</v>
      </c>
      <c r="F112" s="30">
        <f>D112*E112</f>
        <v>0</v>
      </c>
      <c r="G112" s="204"/>
      <c r="H112" s="31"/>
      <c r="I112" s="67"/>
    </row>
    <row r="113" spans="1:9" s="4" customFormat="1" ht="131.25" hidden="1" customHeight="1">
      <c r="A113" s="32"/>
      <c r="B113" s="59" t="s">
        <v>127</v>
      </c>
      <c r="C113" s="34"/>
      <c r="D113" s="54"/>
      <c r="E113" s="29"/>
      <c r="F113" s="30"/>
      <c r="G113" s="204"/>
      <c r="H113" s="31"/>
      <c r="I113" s="41"/>
    </row>
    <row r="114" spans="1:9" s="4" customFormat="1" ht="18.75" hidden="1">
      <c r="A114" s="32"/>
      <c r="B114" s="66"/>
      <c r="C114" s="34"/>
      <c r="D114" s="54"/>
      <c r="E114" s="29"/>
      <c r="F114" s="30"/>
      <c r="G114" s="204"/>
      <c r="H114" s="31"/>
      <c r="I114" s="41"/>
    </row>
    <row r="115" spans="1:9" s="4" customFormat="1" ht="18.75" hidden="1">
      <c r="A115" s="32" t="s">
        <v>128</v>
      </c>
      <c r="B115" s="66" t="s">
        <v>129</v>
      </c>
      <c r="C115" s="34" t="s">
        <v>17</v>
      </c>
      <c r="D115" s="54"/>
      <c r="E115" s="29">
        <v>12.71</v>
      </c>
      <c r="F115" s="30">
        <f>D115*E115</f>
        <v>0</v>
      </c>
      <c r="G115" s="204"/>
      <c r="H115" s="31"/>
      <c r="I115" s="67"/>
    </row>
    <row r="116" spans="1:9" s="4" customFormat="1" ht="138.75" hidden="1" customHeight="1">
      <c r="A116" s="32"/>
      <c r="B116" s="59" t="s">
        <v>130</v>
      </c>
      <c r="C116" s="34"/>
      <c r="D116" s="54"/>
      <c r="E116" s="29"/>
      <c r="F116" s="30"/>
      <c r="G116" s="204"/>
      <c r="H116" s="31"/>
      <c r="I116" s="41"/>
    </row>
    <row r="117" spans="1:9" s="4" customFormat="1" ht="18.75" hidden="1">
      <c r="A117" s="32"/>
      <c r="B117" s="66"/>
      <c r="C117" s="34"/>
      <c r="D117" s="54"/>
      <c r="E117" s="29"/>
      <c r="F117" s="30"/>
      <c r="G117" s="204"/>
      <c r="H117" s="31"/>
      <c r="I117" s="41"/>
    </row>
    <row r="118" spans="1:9" s="4" customFormat="1" ht="18.75" hidden="1">
      <c r="A118" s="32" t="s">
        <v>131</v>
      </c>
      <c r="B118" s="66" t="s">
        <v>132</v>
      </c>
      <c r="C118" s="34" t="s">
        <v>17</v>
      </c>
      <c r="D118" s="54"/>
      <c r="E118" s="29">
        <v>18.39</v>
      </c>
      <c r="F118" s="30">
        <f>D118*E118</f>
        <v>0</v>
      </c>
      <c r="G118" s="204"/>
      <c r="H118" s="31"/>
      <c r="I118" s="67"/>
    </row>
    <row r="119" spans="1:9" s="4" customFormat="1" ht="141.75" hidden="1" customHeight="1">
      <c r="A119" s="32"/>
      <c r="B119" s="59" t="s">
        <v>133</v>
      </c>
      <c r="C119" s="34"/>
      <c r="D119" s="54"/>
      <c r="E119" s="29"/>
      <c r="F119" s="30"/>
      <c r="G119" s="204"/>
      <c r="H119" s="31"/>
      <c r="I119" s="41"/>
    </row>
    <row r="120" spans="1:9" s="4" customFormat="1" ht="18.75" hidden="1">
      <c r="A120" s="32"/>
      <c r="B120" s="66"/>
      <c r="C120" s="34"/>
      <c r="D120" s="54"/>
      <c r="E120" s="29"/>
      <c r="F120" s="30"/>
      <c r="G120" s="204"/>
      <c r="H120" s="31"/>
      <c r="I120" s="41"/>
    </row>
    <row r="121" spans="1:9" s="4" customFormat="1" ht="18.75" hidden="1">
      <c r="A121" s="32" t="s">
        <v>134</v>
      </c>
      <c r="B121" s="66" t="s">
        <v>135</v>
      </c>
      <c r="C121" s="34" t="s">
        <v>17</v>
      </c>
      <c r="D121" s="54"/>
      <c r="E121" s="29">
        <v>17.91</v>
      </c>
      <c r="F121" s="30">
        <f>D121*E121</f>
        <v>0</v>
      </c>
      <c r="G121" s="204"/>
      <c r="H121" s="31"/>
      <c r="I121" s="67"/>
    </row>
    <row r="122" spans="1:9" s="4" customFormat="1" ht="137.25" hidden="1" customHeight="1">
      <c r="A122" s="32"/>
      <c r="B122" s="59" t="s">
        <v>136</v>
      </c>
      <c r="C122" s="34"/>
      <c r="D122" s="54"/>
      <c r="E122" s="29"/>
      <c r="F122" s="30"/>
      <c r="G122" s="204"/>
      <c r="H122" s="31"/>
      <c r="I122" s="41"/>
    </row>
    <row r="123" spans="1:9" s="4" customFormat="1" ht="18.75" hidden="1">
      <c r="A123" s="32"/>
      <c r="B123" s="66"/>
      <c r="C123" s="34"/>
      <c r="D123" s="54"/>
      <c r="E123" s="29"/>
      <c r="F123" s="30"/>
      <c r="G123" s="204"/>
      <c r="H123" s="31"/>
      <c r="I123" s="41"/>
    </row>
    <row r="124" spans="1:9" s="4" customFormat="1" ht="18.75" hidden="1">
      <c r="A124" s="32" t="s">
        <v>137</v>
      </c>
      <c r="B124" s="66" t="s">
        <v>138</v>
      </c>
      <c r="C124" s="34" t="s">
        <v>17</v>
      </c>
      <c r="D124" s="54"/>
      <c r="E124" s="29">
        <v>16.11</v>
      </c>
      <c r="F124" s="30">
        <f>D124*E124</f>
        <v>0</v>
      </c>
      <c r="G124" s="204"/>
      <c r="H124" s="31"/>
      <c r="I124" s="67"/>
    </row>
    <row r="125" spans="1:9" s="4" customFormat="1" ht="125.25" hidden="1" customHeight="1">
      <c r="A125" s="32"/>
      <c r="B125" s="59" t="s">
        <v>139</v>
      </c>
      <c r="C125" s="34"/>
      <c r="D125" s="54"/>
      <c r="E125" s="29"/>
      <c r="F125" s="30"/>
      <c r="G125" s="204"/>
      <c r="H125" s="31"/>
      <c r="I125" s="41"/>
    </row>
    <row r="126" spans="1:9" s="4" customFormat="1" ht="18.75" hidden="1">
      <c r="A126" s="32"/>
      <c r="B126" s="66"/>
      <c r="C126" s="34"/>
      <c r="D126" s="54"/>
      <c r="E126" s="29"/>
      <c r="F126" s="30"/>
      <c r="G126" s="204"/>
      <c r="H126" s="31"/>
      <c r="I126" s="41"/>
    </row>
    <row r="127" spans="1:9" s="4" customFormat="1" ht="18.75" hidden="1">
      <c r="A127" s="32" t="s">
        <v>140</v>
      </c>
      <c r="B127" s="66" t="s">
        <v>141</v>
      </c>
      <c r="C127" s="34" t="s">
        <v>17</v>
      </c>
      <c r="D127" s="54"/>
      <c r="E127" s="29">
        <v>15.22</v>
      </c>
      <c r="F127" s="30">
        <f>D127*E127</f>
        <v>0</v>
      </c>
      <c r="G127" s="204"/>
      <c r="H127" s="31"/>
      <c r="I127" s="67"/>
    </row>
    <row r="128" spans="1:9" s="4" customFormat="1" ht="126" hidden="1">
      <c r="A128" s="32"/>
      <c r="B128" s="69" t="s">
        <v>142</v>
      </c>
      <c r="C128" s="34"/>
      <c r="D128" s="54"/>
      <c r="E128" s="29"/>
      <c r="F128" s="30"/>
      <c r="G128" s="204"/>
      <c r="H128" s="31"/>
      <c r="I128" s="41"/>
    </row>
    <row r="129" spans="1:9" s="4" customFormat="1" ht="18.75" hidden="1">
      <c r="A129" s="32"/>
      <c r="B129" s="57"/>
      <c r="C129" s="34"/>
      <c r="D129" s="54"/>
      <c r="E129" s="29"/>
      <c r="F129" s="30"/>
      <c r="G129" s="204"/>
      <c r="H129" s="31"/>
      <c r="I129" s="41"/>
    </row>
    <row r="130" spans="1:9" s="4" customFormat="1" ht="18.75" hidden="1">
      <c r="A130" s="32" t="s">
        <v>143</v>
      </c>
      <c r="B130" s="57" t="s">
        <v>144</v>
      </c>
      <c r="C130" s="34" t="s">
        <v>17</v>
      </c>
      <c r="D130" s="54"/>
      <c r="E130" s="29">
        <v>7.16</v>
      </c>
      <c r="F130" s="30">
        <f>D130*E130</f>
        <v>0</v>
      </c>
      <c r="G130" s="204"/>
      <c r="H130" s="31"/>
      <c r="I130" s="67"/>
    </row>
    <row r="131" spans="1:9" s="4" customFormat="1" ht="141.75" hidden="1">
      <c r="A131" s="32"/>
      <c r="B131" s="69" t="s">
        <v>145</v>
      </c>
      <c r="C131" s="34"/>
      <c r="D131" s="54"/>
      <c r="E131" s="29"/>
      <c r="F131" s="30"/>
      <c r="G131" s="204"/>
      <c r="H131" s="31"/>
      <c r="I131" s="41"/>
    </row>
    <row r="132" spans="1:9" s="4" customFormat="1" ht="18.75" hidden="1">
      <c r="A132" s="32"/>
      <c r="B132" s="69"/>
      <c r="C132" s="34"/>
      <c r="D132" s="54"/>
      <c r="E132" s="29"/>
      <c r="F132" s="30"/>
      <c r="G132" s="204"/>
      <c r="H132" s="31"/>
      <c r="I132" s="41"/>
    </row>
    <row r="133" spans="1:9" s="4" customFormat="1" ht="31.5" hidden="1">
      <c r="A133" s="32" t="s">
        <v>146</v>
      </c>
      <c r="B133" s="57" t="s">
        <v>147</v>
      </c>
      <c r="C133" s="34" t="s">
        <v>17</v>
      </c>
      <c r="D133" s="54"/>
      <c r="E133" s="29">
        <v>21.5</v>
      </c>
      <c r="F133" s="30">
        <f>D133*E133</f>
        <v>0</v>
      </c>
      <c r="G133" s="204"/>
      <c r="H133" s="31"/>
      <c r="I133" s="67"/>
    </row>
    <row r="134" spans="1:9" s="4" customFormat="1" ht="126" hidden="1">
      <c r="A134" s="32"/>
      <c r="B134" s="59" t="s">
        <v>148</v>
      </c>
      <c r="C134" s="34"/>
      <c r="D134" s="54"/>
      <c r="E134" s="29"/>
      <c r="F134" s="30"/>
      <c r="G134" s="204"/>
      <c r="H134" s="31"/>
      <c r="I134" s="41"/>
    </row>
    <row r="135" spans="1:9" s="4" customFormat="1" ht="18.75" hidden="1">
      <c r="A135" s="32"/>
      <c r="B135" s="69"/>
      <c r="C135" s="34"/>
      <c r="D135" s="54"/>
      <c r="E135" s="29"/>
      <c r="F135" s="30"/>
      <c r="G135" s="204"/>
      <c r="H135" s="31"/>
      <c r="I135" s="41"/>
    </row>
    <row r="136" spans="1:9" s="4" customFormat="1" ht="18.75" hidden="1">
      <c r="A136" s="32" t="s">
        <v>149</v>
      </c>
      <c r="B136" s="57" t="s">
        <v>150</v>
      </c>
      <c r="C136" s="34" t="s">
        <v>17</v>
      </c>
      <c r="D136" s="54"/>
      <c r="E136" s="29">
        <v>12.53</v>
      </c>
      <c r="F136" s="30">
        <f>D136*E136</f>
        <v>0</v>
      </c>
      <c r="G136" s="204"/>
      <c r="H136" s="31"/>
      <c r="I136" s="67"/>
    </row>
    <row r="137" spans="1:9" s="4" customFormat="1" ht="129.75" hidden="1" customHeight="1">
      <c r="A137" s="32"/>
      <c r="B137" s="59" t="s">
        <v>151</v>
      </c>
      <c r="C137" s="34"/>
      <c r="D137" s="54"/>
      <c r="E137" s="29"/>
      <c r="F137" s="30"/>
      <c r="G137" s="204"/>
      <c r="H137" s="31"/>
      <c r="I137" s="41"/>
    </row>
    <row r="138" spans="1:9" s="4" customFormat="1" ht="18.75" hidden="1">
      <c r="A138" s="32"/>
      <c r="B138" s="57"/>
      <c r="C138" s="34"/>
      <c r="D138" s="54"/>
      <c r="E138" s="29"/>
      <c r="F138" s="30"/>
      <c r="G138" s="204"/>
      <c r="H138" s="31"/>
      <c r="I138" s="41"/>
    </row>
    <row r="139" spans="1:9" s="4" customFormat="1" ht="18.75" hidden="1">
      <c r="A139" s="32" t="s">
        <v>152</v>
      </c>
      <c r="B139" s="71" t="s">
        <v>153</v>
      </c>
      <c r="C139" s="34" t="s">
        <v>17</v>
      </c>
      <c r="D139" s="54"/>
      <c r="E139" s="29">
        <v>7.16</v>
      </c>
      <c r="F139" s="30">
        <f>D139*E139</f>
        <v>0</v>
      </c>
      <c r="G139" s="204"/>
      <c r="H139" s="31"/>
      <c r="I139" s="67"/>
    </row>
    <row r="140" spans="1:9" s="4" customFormat="1" ht="117.75" hidden="1" customHeight="1">
      <c r="A140" s="32"/>
      <c r="B140" s="72" t="s">
        <v>154</v>
      </c>
      <c r="C140" s="34"/>
      <c r="D140" s="54"/>
      <c r="E140" s="73"/>
      <c r="F140" s="30"/>
      <c r="G140" s="204"/>
      <c r="H140" s="31"/>
      <c r="I140" s="41"/>
    </row>
    <row r="141" spans="1:9" s="4" customFormat="1" ht="18.75" hidden="1">
      <c r="A141" s="32"/>
      <c r="B141" s="72"/>
      <c r="C141" s="34"/>
      <c r="D141" s="54"/>
      <c r="E141" s="73"/>
      <c r="F141" s="30"/>
      <c r="G141" s="204"/>
      <c r="H141" s="31"/>
      <c r="I141" s="41"/>
    </row>
    <row r="142" spans="1:9" s="4" customFormat="1" ht="18.75" hidden="1">
      <c r="A142" s="32" t="s">
        <v>155</v>
      </c>
      <c r="B142" s="71" t="s">
        <v>156</v>
      </c>
      <c r="C142" s="34" t="s">
        <v>6</v>
      </c>
      <c r="D142" s="54"/>
      <c r="E142" s="73">
        <v>12.53</v>
      </c>
      <c r="F142" s="30">
        <f>D142*E142</f>
        <v>0</v>
      </c>
      <c r="G142" s="204"/>
      <c r="H142" s="31"/>
      <c r="I142" s="67"/>
    </row>
    <row r="143" spans="1:9" s="4" customFormat="1" ht="125.25" hidden="1" customHeight="1">
      <c r="A143" s="32"/>
      <c r="B143" s="72" t="s">
        <v>157</v>
      </c>
      <c r="C143" s="34"/>
      <c r="D143" s="54"/>
      <c r="E143" s="73"/>
      <c r="F143" s="30"/>
      <c r="G143" s="204"/>
      <c r="H143" s="31"/>
      <c r="I143" s="41"/>
    </row>
    <row r="144" spans="1:9" s="4" customFormat="1" ht="18.75" hidden="1">
      <c r="A144" s="32"/>
      <c r="B144" s="71"/>
      <c r="C144" s="34"/>
      <c r="D144" s="54"/>
      <c r="E144" s="73"/>
      <c r="F144" s="30"/>
      <c r="G144" s="204"/>
      <c r="H144" s="31"/>
      <c r="I144" s="41"/>
    </row>
    <row r="145" spans="1:9" s="4" customFormat="1" ht="18.75" hidden="1">
      <c r="A145" s="32" t="s">
        <v>158</v>
      </c>
      <c r="B145" s="71" t="s">
        <v>159</v>
      </c>
      <c r="C145" s="34" t="s">
        <v>17</v>
      </c>
      <c r="D145" s="54"/>
      <c r="E145" s="73">
        <v>7.85</v>
      </c>
      <c r="F145" s="30">
        <f>D145*E145</f>
        <v>0</v>
      </c>
      <c r="G145" s="204"/>
      <c r="H145" s="31"/>
      <c r="I145" s="67"/>
    </row>
    <row r="146" spans="1:9" s="4" customFormat="1" ht="139.5" hidden="1" customHeight="1">
      <c r="A146" s="32"/>
      <c r="B146" s="72" t="s">
        <v>160</v>
      </c>
      <c r="C146" s="34"/>
      <c r="D146" s="54"/>
      <c r="E146" s="73"/>
      <c r="F146" s="30"/>
      <c r="G146" s="204"/>
      <c r="H146" s="31"/>
      <c r="I146" s="41"/>
    </row>
    <row r="147" spans="1:9" s="4" customFormat="1" ht="18.75" hidden="1">
      <c r="A147" s="32"/>
      <c r="B147" s="72"/>
      <c r="C147" s="34"/>
      <c r="D147" s="54"/>
      <c r="E147" s="73"/>
      <c r="F147" s="30"/>
      <c r="G147" s="204"/>
      <c r="H147" s="31"/>
      <c r="I147" s="41"/>
    </row>
    <row r="148" spans="1:9" s="4" customFormat="1" ht="18.75" hidden="1">
      <c r="A148" s="32" t="s">
        <v>161</v>
      </c>
      <c r="B148" s="71" t="s">
        <v>162</v>
      </c>
      <c r="C148" s="34" t="s">
        <v>21</v>
      </c>
      <c r="D148" s="54"/>
      <c r="E148" s="73">
        <v>7.16</v>
      </c>
      <c r="F148" s="30">
        <f>D148*E148</f>
        <v>0</v>
      </c>
      <c r="G148" s="204"/>
      <c r="H148" s="31"/>
      <c r="I148" s="67"/>
    </row>
    <row r="149" spans="1:9" s="4" customFormat="1" ht="141.75" hidden="1">
      <c r="A149" s="32"/>
      <c r="B149" s="69" t="s">
        <v>163</v>
      </c>
      <c r="C149" s="34"/>
      <c r="D149" s="54"/>
      <c r="E149" s="73"/>
      <c r="F149" s="30"/>
      <c r="G149" s="204"/>
      <c r="H149" s="31"/>
      <c r="I149" s="41"/>
    </row>
    <row r="150" spans="1:9" s="4" customFormat="1" ht="18.75" hidden="1">
      <c r="A150" s="32"/>
      <c r="B150" s="72"/>
      <c r="C150" s="34"/>
      <c r="D150" s="54"/>
      <c r="E150" s="73"/>
      <c r="F150" s="30"/>
      <c r="G150" s="204"/>
      <c r="H150" s="31"/>
      <c r="I150" s="41"/>
    </row>
    <row r="151" spans="1:9" s="4" customFormat="1" ht="18.75" hidden="1">
      <c r="A151" s="32" t="s">
        <v>164</v>
      </c>
      <c r="B151" s="71" t="s">
        <v>165</v>
      </c>
      <c r="C151" s="34" t="s">
        <v>6</v>
      </c>
      <c r="D151" s="54"/>
      <c r="E151" s="73">
        <v>59.69</v>
      </c>
      <c r="F151" s="30">
        <f>D151*E151</f>
        <v>0</v>
      </c>
      <c r="G151" s="204"/>
      <c r="H151" s="31"/>
      <c r="I151" s="67"/>
    </row>
    <row r="152" spans="1:9" s="4" customFormat="1" ht="135" hidden="1" customHeight="1">
      <c r="A152" s="32"/>
      <c r="B152" s="69" t="s">
        <v>166</v>
      </c>
      <c r="C152" s="34"/>
      <c r="D152" s="54"/>
      <c r="E152" s="73"/>
      <c r="F152" s="30"/>
      <c r="G152" s="204"/>
      <c r="H152" s="31"/>
      <c r="I152" s="41"/>
    </row>
    <row r="153" spans="1:9" s="4" customFormat="1" ht="18.75" hidden="1">
      <c r="A153" s="32"/>
      <c r="B153" s="72"/>
      <c r="C153" s="34"/>
      <c r="D153" s="54"/>
      <c r="E153" s="73"/>
      <c r="F153" s="30"/>
      <c r="G153" s="204"/>
      <c r="H153" s="31"/>
      <c r="I153" s="41"/>
    </row>
    <row r="154" spans="1:9" s="4" customFormat="1" ht="31.5" hidden="1">
      <c r="A154" s="32" t="s">
        <v>167</v>
      </c>
      <c r="B154" s="74" t="s">
        <v>168</v>
      </c>
      <c r="C154" s="34" t="s">
        <v>17</v>
      </c>
      <c r="D154" s="54"/>
      <c r="E154" s="29">
        <v>41.57</v>
      </c>
      <c r="F154" s="30">
        <f>D154*E154</f>
        <v>0</v>
      </c>
      <c r="G154" s="204"/>
      <c r="H154" s="31"/>
      <c r="I154" s="67"/>
    </row>
    <row r="155" spans="1:9" s="4" customFormat="1" ht="141.75" hidden="1">
      <c r="A155" s="32"/>
      <c r="B155" s="69" t="s">
        <v>169</v>
      </c>
      <c r="C155" s="34"/>
      <c r="D155" s="54"/>
      <c r="E155" s="29"/>
      <c r="F155" s="30"/>
      <c r="G155" s="204"/>
      <c r="H155" s="31"/>
      <c r="I155" s="41"/>
    </row>
    <row r="156" spans="1:9" s="4" customFormat="1" ht="18.75" hidden="1">
      <c r="A156" s="75"/>
      <c r="B156" s="59"/>
      <c r="C156" s="60"/>
      <c r="D156" s="54"/>
      <c r="E156" s="29"/>
      <c r="F156" s="76"/>
      <c r="G156" s="204"/>
      <c r="H156" s="31"/>
      <c r="I156" s="41"/>
    </row>
    <row r="157" spans="1:9" s="4" customFormat="1" ht="18.75" hidden="1">
      <c r="A157" s="32" t="s">
        <v>170</v>
      </c>
      <c r="B157" s="53" t="s">
        <v>171</v>
      </c>
      <c r="C157" s="34"/>
      <c r="D157" s="54"/>
      <c r="E157" s="64"/>
      <c r="F157" s="30"/>
      <c r="G157" s="204"/>
      <c r="H157" s="31"/>
      <c r="I157" s="41"/>
    </row>
    <row r="158" spans="1:9" s="4" customFormat="1" ht="126" hidden="1">
      <c r="A158" s="75"/>
      <c r="B158" s="59" t="s">
        <v>172</v>
      </c>
      <c r="C158" s="60"/>
      <c r="D158" s="54"/>
      <c r="E158" s="64"/>
      <c r="F158" s="30"/>
      <c r="G158" s="204"/>
      <c r="H158" s="31"/>
      <c r="I158" s="41"/>
    </row>
    <row r="159" spans="1:9" s="4" customFormat="1" ht="18.75" hidden="1">
      <c r="A159" s="75"/>
      <c r="B159" s="53"/>
      <c r="C159" s="60"/>
      <c r="D159" s="54"/>
      <c r="E159" s="64"/>
      <c r="F159" s="30"/>
      <c r="G159" s="204"/>
      <c r="H159" s="31"/>
      <c r="I159" s="41"/>
    </row>
    <row r="160" spans="1:9" s="4" customFormat="1" ht="18.75" hidden="1">
      <c r="A160" s="32" t="s">
        <v>173</v>
      </c>
      <c r="B160" s="66" t="s">
        <v>174</v>
      </c>
      <c r="C160" s="34" t="s">
        <v>17</v>
      </c>
      <c r="D160" s="54"/>
      <c r="E160" s="29">
        <v>16.11</v>
      </c>
      <c r="F160" s="30">
        <f>D160*E160</f>
        <v>0</v>
      </c>
      <c r="G160" s="204"/>
      <c r="H160" s="31"/>
      <c r="I160" s="67"/>
    </row>
    <row r="161" spans="1:9" s="4" customFormat="1" ht="18.75" hidden="1">
      <c r="A161" s="32"/>
      <c r="B161" s="66"/>
      <c r="C161" s="34"/>
      <c r="D161" s="54"/>
      <c r="E161" s="29"/>
      <c r="F161" s="30"/>
      <c r="G161" s="204"/>
      <c r="H161" s="31"/>
      <c r="I161" s="41"/>
    </row>
    <row r="162" spans="1:9" s="4" customFormat="1" ht="18.75" hidden="1">
      <c r="A162" s="32" t="s">
        <v>175</v>
      </c>
      <c r="B162" s="66" t="s">
        <v>176</v>
      </c>
      <c r="C162" s="34" t="s">
        <v>17</v>
      </c>
      <c r="D162" s="54"/>
      <c r="E162" s="29">
        <v>15.22</v>
      </c>
      <c r="F162" s="30">
        <f>D162*E162</f>
        <v>0</v>
      </c>
      <c r="G162" s="204"/>
      <c r="H162" s="31"/>
      <c r="I162" s="67"/>
    </row>
    <row r="163" spans="1:9" s="4" customFormat="1" ht="18.75" hidden="1">
      <c r="A163" s="32"/>
      <c r="B163" s="59"/>
      <c r="C163" s="34"/>
      <c r="D163" s="54"/>
      <c r="E163" s="29"/>
      <c r="F163" s="30"/>
      <c r="G163" s="204"/>
      <c r="H163" s="31"/>
      <c r="I163" s="41"/>
    </row>
    <row r="164" spans="1:9" s="4" customFormat="1" ht="18.75" hidden="1">
      <c r="A164" s="32" t="s">
        <v>177</v>
      </c>
      <c r="B164" s="66" t="s">
        <v>178</v>
      </c>
      <c r="C164" s="34" t="s">
        <v>17</v>
      </c>
      <c r="D164" s="54"/>
      <c r="E164" s="29">
        <v>27.68</v>
      </c>
      <c r="F164" s="30">
        <f>D164*E164</f>
        <v>0</v>
      </c>
      <c r="G164" s="204"/>
      <c r="H164" s="31"/>
      <c r="I164" s="67"/>
    </row>
    <row r="165" spans="1:9" s="4" customFormat="1" ht="18" hidden="1" customHeight="1">
      <c r="A165" s="32"/>
      <c r="B165" s="77"/>
      <c r="C165" s="221" t="s">
        <v>59</v>
      </c>
      <c r="D165" s="222"/>
      <c r="E165" s="222"/>
      <c r="F165" s="55">
        <f>SUM(F48:F164)</f>
        <v>0</v>
      </c>
      <c r="G165" s="204"/>
      <c r="H165" s="31"/>
      <c r="I165" s="41"/>
    </row>
    <row r="166" spans="1:9" s="4" customFormat="1" ht="18.75" hidden="1">
      <c r="A166" s="21" t="s">
        <v>179</v>
      </c>
      <c r="B166" s="22" t="s">
        <v>180</v>
      </c>
      <c r="C166" s="23"/>
      <c r="D166" s="23"/>
      <c r="E166" s="29"/>
      <c r="F166" s="30"/>
      <c r="G166" s="204"/>
      <c r="H166" s="31"/>
      <c r="I166" s="41"/>
    </row>
    <row r="167" spans="1:9" s="4" customFormat="1" ht="21" hidden="1">
      <c r="A167" s="32" t="s">
        <v>181</v>
      </c>
      <c r="B167" s="37" t="s">
        <v>182</v>
      </c>
      <c r="C167" s="34" t="s">
        <v>70</v>
      </c>
      <c r="D167" s="54"/>
      <c r="E167" s="29">
        <v>53.41</v>
      </c>
      <c r="F167" s="30">
        <f>D167*E167</f>
        <v>0</v>
      </c>
      <c r="G167" s="204"/>
      <c r="H167" s="31"/>
      <c r="I167" s="67"/>
    </row>
    <row r="168" spans="1:9" s="4" customFormat="1" ht="63" hidden="1">
      <c r="A168" s="32"/>
      <c r="B168" s="33" t="s">
        <v>183</v>
      </c>
      <c r="C168" s="34"/>
      <c r="D168" s="54"/>
      <c r="E168" s="29"/>
      <c r="F168" s="30"/>
      <c r="G168" s="204"/>
      <c r="H168" s="31"/>
      <c r="I168" s="41"/>
    </row>
    <row r="169" spans="1:9" s="4" customFormat="1" ht="18.75" hidden="1">
      <c r="A169" s="32"/>
      <c r="B169" s="37"/>
      <c r="C169" s="34"/>
      <c r="D169" s="54"/>
      <c r="E169" s="29"/>
      <c r="F169" s="30"/>
      <c r="G169" s="204"/>
      <c r="H169" s="31"/>
      <c r="I169" s="41"/>
    </row>
    <row r="170" spans="1:9" s="4" customFormat="1" ht="21" hidden="1">
      <c r="A170" s="32" t="s">
        <v>184</v>
      </c>
      <c r="B170" s="37" t="s">
        <v>185</v>
      </c>
      <c r="C170" s="34" t="s">
        <v>70</v>
      </c>
      <c r="D170" s="29"/>
      <c r="E170" s="29">
        <v>53.41</v>
      </c>
      <c r="F170" s="30">
        <f>D170*E170</f>
        <v>0</v>
      </c>
      <c r="G170" s="204"/>
      <c r="H170" s="31"/>
      <c r="I170" s="67"/>
    </row>
    <row r="171" spans="1:9" s="4" customFormat="1" ht="63" hidden="1">
      <c r="A171" s="32"/>
      <c r="B171" s="33" t="s">
        <v>186</v>
      </c>
      <c r="C171" s="34"/>
      <c r="D171" s="29"/>
      <c r="E171" s="29"/>
      <c r="F171" s="30"/>
      <c r="G171" s="204"/>
      <c r="H171" s="31"/>
      <c r="I171" s="41"/>
    </row>
    <row r="172" spans="1:9" s="4" customFormat="1" ht="18.75" hidden="1">
      <c r="A172" s="32"/>
      <c r="B172" s="37"/>
      <c r="C172" s="34"/>
      <c r="D172" s="29"/>
      <c r="E172" s="29"/>
      <c r="F172" s="30"/>
      <c r="G172" s="204"/>
      <c r="H172" s="31"/>
      <c r="I172" s="41"/>
    </row>
    <row r="173" spans="1:9" s="4" customFormat="1" ht="21" hidden="1">
      <c r="A173" s="32" t="s">
        <v>187</v>
      </c>
      <c r="B173" s="37" t="s">
        <v>188</v>
      </c>
      <c r="C173" s="34" t="s">
        <v>70</v>
      </c>
      <c r="D173" s="29"/>
      <c r="E173" s="29">
        <v>31.42</v>
      </c>
      <c r="F173" s="30">
        <f>D173*E173</f>
        <v>0</v>
      </c>
      <c r="G173" s="204"/>
      <c r="H173" s="31"/>
      <c r="I173" s="67"/>
    </row>
    <row r="174" spans="1:9" s="4" customFormat="1" ht="47.25" hidden="1">
      <c r="A174" s="32"/>
      <c r="B174" s="33" t="s">
        <v>189</v>
      </c>
      <c r="C174" s="34"/>
      <c r="D174" s="29"/>
      <c r="E174" s="29"/>
      <c r="F174" s="30"/>
      <c r="G174" s="204"/>
      <c r="H174" s="31"/>
      <c r="I174" s="41"/>
    </row>
    <row r="175" spans="1:9" s="4" customFormat="1" ht="18.75" hidden="1">
      <c r="A175" s="32"/>
      <c r="B175" s="37"/>
      <c r="C175" s="34"/>
      <c r="D175" s="29"/>
      <c r="E175" s="29"/>
      <c r="F175" s="30"/>
      <c r="G175" s="204"/>
      <c r="H175" s="31"/>
      <c r="I175" s="41"/>
    </row>
    <row r="176" spans="1:9" s="4" customFormat="1" ht="21" hidden="1">
      <c r="A176" s="32" t="s">
        <v>190</v>
      </c>
      <c r="B176" s="37" t="s">
        <v>191</v>
      </c>
      <c r="C176" s="34" t="s">
        <v>28</v>
      </c>
      <c r="D176" s="29"/>
      <c r="E176" s="29">
        <v>18.059999999999999</v>
      </c>
      <c r="F176" s="30">
        <f>D176*E176</f>
        <v>0</v>
      </c>
      <c r="G176" s="204"/>
      <c r="H176" s="31"/>
      <c r="I176" s="67"/>
    </row>
    <row r="177" spans="1:9" s="4" customFormat="1" ht="47.25" hidden="1">
      <c r="A177" s="32"/>
      <c r="B177" s="33" t="s">
        <v>192</v>
      </c>
      <c r="C177" s="34"/>
      <c r="D177" s="29"/>
      <c r="E177" s="29"/>
      <c r="F177" s="30"/>
      <c r="G177" s="204"/>
      <c r="H177" s="31"/>
      <c r="I177" s="41"/>
    </row>
    <row r="178" spans="1:9" s="4" customFormat="1" ht="18.75" hidden="1">
      <c r="A178" s="32"/>
      <c r="B178" s="37"/>
      <c r="C178" s="34"/>
      <c r="D178" s="29"/>
      <c r="E178" s="29"/>
      <c r="F178" s="30"/>
      <c r="G178" s="204"/>
      <c r="H178" s="31"/>
      <c r="I178" s="41"/>
    </row>
    <row r="179" spans="1:9" s="4" customFormat="1" ht="21" hidden="1">
      <c r="A179" s="32" t="s">
        <v>193</v>
      </c>
      <c r="B179" s="37" t="s">
        <v>194</v>
      </c>
      <c r="C179" s="34" t="s">
        <v>70</v>
      </c>
      <c r="D179" s="29"/>
      <c r="E179" s="29">
        <v>53.41</v>
      </c>
      <c r="F179" s="30">
        <f>D179*E179</f>
        <v>0</v>
      </c>
      <c r="G179" s="204"/>
      <c r="H179" s="31"/>
      <c r="I179" s="67"/>
    </row>
    <row r="180" spans="1:9" s="4" customFormat="1" ht="46.5" hidden="1" customHeight="1">
      <c r="A180" s="32"/>
      <c r="B180" s="33" t="s">
        <v>195</v>
      </c>
      <c r="C180" s="34"/>
      <c r="D180" s="29"/>
      <c r="E180" s="29"/>
      <c r="F180" s="30"/>
      <c r="G180" s="204"/>
      <c r="H180" s="31"/>
      <c r="I180" s="41"/>
    </row>
    <row r="181" spans="1:9" s="4" customFormat="1" ht="18.75" hidden="1">
      <c r="A181" s="32"/>
      <c r="B181" s="37"/>
      <c r="C181" s="34"/>
      <c r="D181" s="29"/>
      <c r="E181" s="29"/>
      <c r="F181" s="30"/>
      <c r="G181" s="204"/>
      <c r="H181" s="31"/>
      <c r="I181" s="41"/>
    </row>
    <row r="182" spans="1:9" s="4" customFormat="1" ht="31.5" hidden="1">
      <c r="A182" s="32" t="s">
        <v>196</v>
      </c>
      <c r="B182" s="37" t="s">
        <v>197</v>
      </c>
      <c r="C182" s="34" t="s">
        <v>70</v>
      </c>
      <c r="D182" s="54"/>
      <c r="E182" s="29">
        <v>33.409999999999997</v>
      </c>
      <c r="F182" s="30">
        <f>D182*E182</f>
        <v>0</v>
      </c>
      <c r="G182" s="204"/>
      <c r="H182" s="31"/>
      <c r="I182" s="67"/>
    </row>
    <row r="183" spans="1:9" s="4" customFormat="1" ht="66" hidden="1" customHeight="1">
      <c r="A183" s="32"/>
      <c r="B183" s="33" t="s">
        <v>198</v>
      </c>
      <c r="C183" s="34"/>
      <c r="D183" s="54"/>
      <c r="E183" s="29"/>
      <c r="F183" s="30"/>
      <c r="G183" s="204"/>
      <c r="H183" s="31"/>
      <c r="I183" s="41"/>
    </row>
    <row r="184" spans="1:9" s="4" customFormat="1" ht="18.75" hidden="1">
      <c r="A184" s="32"/>
      <c r="B184" s="33"/>
      <c r="C184" s="34"/>
      <c r="D184" s="54"/>
      <c r="E184" s="29"/>
      <c r="F184" s="30"/>
      <c r="G184" s="204"/>
      <c r="H184" s="31"/>
      <c r="I184" s="41"/>
    </row>
    <row r="185" spans="1:9" s="4" customFormat="1" ht="21" hidden="1">
      <c r="A185" s="32" t="s">
        <v>199</v>
      </c>
      <c r="B185" s="37" t="s">
        <v>200</v>
      </c>
      <c r="C185" s="34" t="s">
        <v>70</v>
      </c>
      <c r="D185" s="29"/>
      <c r="E185" s="29">
        <v>279.14</v>
      </c>
      <c r="F185" s="30">
        <f>D185*E185</f>
        <v>0</v>
      </c>
      <c r="G185" s="204"/>
      <c r="H185" s="31"/>
      <c r="I185" s="67"/>
    </row>
    <row r="186" spans="1:9" s="4" customFormat="1" ht="78.75" hidden="1">
      <c r="A186" s="32"/>
      <c r="B186" s="33" t="s">
        <v>201</v>
      </c>
      <c r="C186" s="34"/>
      <c r="D186" s="29"/>
      <c r="E186" s="29"/>
      <c r="F186" s="30"/>
      <c r="G186" s="204"/>
      <c r="H186" s="31"/>
      <c r="I186" s="41"/>
    </row>
    <row r="187" spans="1:9" s="4" customFormat="1" ht="18.75" hidden="1">
      <c r="A187" s="32"/>
      <c r="B187" s="37"/>
      <c r="C187" s="34"/>
      <c r="D187" s="29"/>
      <c r="E187" s="29"/>
      <c r="F187" s="30"/>
      <c r="G187" s="204"/>
      <c r="H187" s="31"/>
      <c r="I187" s="41"/>
    </row>
    <row r="188" spans="1:9" s="4" customFormat="1" ht="31.5" hidden="1">
      <c r="A188" s="32" t="s">
        <v>202</v>
      </c>
      <c r="B188" s="37" t="s">
        <v>203</v>
      </c>
      <c r="C188" s="34" t="s">
        <v>28</v>
      </c>
      <c r="D188" s="29"/>
      <c r="E188" s="29">
        <v>2.72</v>
      </c>
      <c r="F188" s="30">
        <f>D188*E188</f>
        <v>0</v>
      </c>
      <c r="G188" s="204"/>
      <c r="H188" s="31"/>
      <c r="I188" s="67"/>
    </row>
    <row r="189" spans="1:9" s="4" customFormat="1" ht="110.25" hidden="1">
      <c r="A189" s="32"/>
      <c r="B189" s="33" t="s">
        <v>204</v>
      </c>
      <c r="C189" s="34"/>
      <c r="D189" s="29"/>
      <c r="E189" s="29"/>
      <c r="F189" s="30"/>
      <c r="G189" s="204"/>
      <c r="H189" s="31"/>
      <c r="I189" s="41"/>
    </row>
    <row r="190" spans="1:9" s="4" customFormat="1" ht="18.75" hidden="1">
      <c r="A190" s="78"/>
      <c r="B190" s="37"/>
      <c r="C190" s="34"/>
      <c r="D190" s="29"/>
      <c r="E190" s="29"/>
      <c r="F190" s="30"/>
      <c r="G190" s="204"/>
      <c r="H190" s="31"/>
      <c r="I190" s="41"/>
    </row>
    <row r="191" spans="1:9" s="4" customFormat="1" ht="18" hidden="1" customHeight="1">
      <c r="A191" s="32" t="s">
        <v>205</v>
      </c>
      <c r="B191" s="79" t="s">
        <v>206</v>
      </c>
      <c r="C191" s="34" t="s">
        <v>70</v>
      </c>
      <c r="D191" s="29"/>
      <c r="E191" s="29">
        <v>2.56</v>
      </c>
      <c r="F191" s="30">
        <f>D191*E191</f>
        <v>0</v>
      </c>
      <c r="G191" s="204"/>
      <c r="H191" s="31"/>
      <c r="I191" s="67"/>
    </row>
    <row r="192" spans="1:9" s="4" customFormat="1" ht="96.75" hidden="1" customHeight="1">
      <c r="A192" s="32"/>
      <c r="B192" s="33" t="s">
        <v>207</v>
      </c>
      <c r="C192" s="80"/>
      <c r="D192" s="29"/>
      <c r="E192" s="29"/>
      <c r="F192" s="30"/>
      <c r="G192" s="204"/>
      <c r="H192" s="31"/>
      <c r="I192" s="41"/>
    </row>
    <row r="193" spans="1:9" s="4" customFormat="1" ht="18" hidden="1" customHeight="1">
      <c r="A193" s="32"/>
      <c r="B193" s="81" t="s">
        <v>208</v>
      </c>
      <c r="C193" s="221" t="s">
        <v>59</v>
      </c>
      <c r="D193" s="222"/>
      <c r="E193" s="222"/>
      <c r="F193" s="55">
        <f>SUM(F167:F191)</f>
        <v>0</v>
      </c>
      <c r="G193" s="204"/>
      <c r="H193" s="31"/>
      <c r="I193" s="41"/>
    </row>
    <row r="194" spans="1:9" s="4" customFormat="1" ht="18.75" hidden="1">
      <c r="A194" s="21" t="s">
        <v>209</v>
      </c>
      <c r="B194" s="22" t="s">
        <v>210</v>
      </c>
      <c r="C194" s="23"/>
      <c r="D194" s="24"/>
      <c r="E194" s="25"/>
      <c r="F194" s="30"/>
      <c r="G194" s="204"/>
      <c r="H194" s="31"/>
      <c r="I194" s="41"/>
    </row>
    <row r="195" spans="1:9" s="4" customFormat="1" ht="18.75" hidden="1">
      <c r="A195" s="32" t="s">
        <v>211</v>
      </c>
      <c r="B195" s="28" t="s">
        <v>212</v>
      </c>
      <c r="C195" s="34" t="s">
        <v>213</v>
      </c>
      <c r="D195" s="82"/>
      <c r="E195" s="29">
        <v>13.27</v>
      </c>
      <c r="F195" s="30">
        <f>D195*E195</f>
        <v>0</v>
      </c>
      <c r="G195" s="204"/>
      <c r="H195" s="31"/>
      <c r="I195" s="67"/>
    </row>
    <row r="196" spans="1:9" s="4" customFormat="1" ht="78.75" hidden="1">
      <c r="A196" s="32"/>
      <c r="B196" s="33" t="s">
        <v>214</v>
      </c>
      <c r="C196" s="34"/>
      <c r="D196" s="82"/>
      <c r="E196" s="29"/>
      <c r="F196" s="30"/>
      <c r="G196" s="204"/>
      <c r="H196" s="31"/>
      <c r="I196" s="41"/>
    </row>
    <row r="197" spans="1:9" s="4" customFormat="1" ht="18.75" hidden="1">
      <c r="A197" s="32"/>
      <c r="B197" s="33"/>
      <c r="C197" s="34"/>
      <c r="D197" s="82"/>
      <c r="E197" s="29"/>
      <c r="F197" s="30"/>
      <c r="G197" s="204"/>
      <c r="H197" s="31"/>
      <c r="I197" s="41"/>
    </row>
    <row r="198" spans="1:9" s="4" customFormat="1" ht="21" hidden="1">
      <c r="A198" s="32" t="s">
        <v>215</v>
      </c>
      <c r="B198" s="37" t="s">
        <v>216</v>
      </c>
      <c r="C198" s="34" t="s">
        <v>28</v>
      </c>
      <c r="D198" s="29"/>
      <c r="E198" s="29">
        <v>47.03</v>
      </c>
      <c r="F198" s="30">
        <f>D198*E198</f>
        <v>0</v>
      </c>
      <c r="G198" s="204"/>
      <c r="H198" s="31"/>
      <c r="I198" s="67"/>
    </row>
    <row r="199" spans="1:9" s="4" customFormat="1" ht="64.5" hidden="1" customHeight="1">
      <c r="A199" s="32"/>
      <c r="B199" s="33" t="s">
        <v>217</v>
      </c>
      <c r="C199" s="34"/>
      <c r="D199" s="29"/>
      <c r="E199" s="29"/>
      <c r="F199" s="30"/>
      <c r="G199" s="204"/>
      <c r="H199" s="31"/>
      <c r="I199" s="41"/>
    </row>
    <row r="200" spans="1:9" s="4" customFormat="1" ht="18.75" hidden="1">
      <c r="A200" s="32"/>
      <c r="B200" s="33"/>
      <c r="C200" s="34"/>
      <c r="D200" s="29"/>
      <c r="E200" s="29"/>
      <c r="F200" s="30"/>
      <c r="G200" s="204"/>
      <c r="H200" s="31"/>
      <c r="I200" s="41"/>
    </row>
    <row r="201" spans="1:9" s="4" customFormat="1" ht="31.5" hidden="1">
      <c r="A201" s="83" t="s">
        <v>218</v>
      </c>
      <c r="B201" s="37" t="s">
        <v>219</v>
      </c>
      <c r="C201" s="34" t="s">
        <v>70</v>
      </c>
      <c r="D201" s="29"/>
      <c r="E201" s="29">
        <v>1709</v>
      </c>
      <c r="F201" s="30">
        <f>D201*E201</f>
        <v>0</v>
      </c>
      <c r="G201" s="204"/>
      <c r="H201" s="31"/>
      <c r="I201" s="67"/>
    </row>
    <row r="202" spans="1:9" s="4" customFormat="1" ht="174.75" hidden="1" customHeight="1">
      <c r="A202" s="32"/>
      <c r="B202" s="33" t="s">
        <v>220</v>
      </c>
      <c r="C202" s="34"/>
      <c r="D202" s="29"/>
      <c r="E202" s="29"/>
      <c r="F202" s="76"/>
      <c r="G202" s="204"/>
      <c r="H202" s="31"/>
      <c r="I202" s="41"/>
    </row>
    <row r="203" spans="1:9" s="4" customFormat="1" ht="18.75" hidden="1">
      <c r="A203" s="32"/>
      <c r="B203" s="84"/>
      <c r="C203" s="34"/>
      <c r="D203" s="29"/>
      <c r="E203" s="29"/>
      <c r="F203" s="76"/>
      <c r="G203" s="204"/>
      <c r="H203" s="31"/>
      <c r="I203" s="41"/>
    </row>
    <row r="204" spans="1:9" s="4" customFormat="1" ht="31.5" hidden="1">
      <c r="A204" s="32" t="s">
        <v>221</v>
      </c>
      <c r="B204" s="37" t="s">
        <v>222</v>
      </c>
      <c r="C204" s="34" t="s">
        <v>223</v>
      </c>
      <c r="D204" s="29"/>
      <c r="E204" s="29">
        <v>403.86</v>
      </c>
      <c r="F204" s="30">
        <f>D204*E204</f>
        <v>0</v>
      </c>
      <c r="G204" s="204"/>
      <c r="H204" s="31"/>
      <c r="I204" s="67"/>
    </row>
    <row r="205" spans="1:9" s="4" customFormat="1" ht="78" hidden="1" customHeight="1">
      <c r="A205" s="32"/>
      <c r="B205" s="33" t="s">
        <v>224</v>
      </c>
      <c r="C205" s="34"/>
      <c r="D205" s="29"/>
      <c r="E205" s="29"/>
      <c r="F205" s="30"/>
      <c r="G205" s="204"/>
      <c r="H205" s="31"/>
      <c r="I205" s="41"/>
    </row>
    <row r="206" spans="1:9" s="4" customFormat="1" ht="18.75" hidden="1">
      <c r="A206" s="32"/>
      <c r="B206" s="33"/>
      <c r="C206" s="34"/>
      <c r="D206" s="29"/>
      <c r="E206" s="29"/>
      <c r="F206" s="30"/>
      <c r="G206" s="204"/>
      <c r="H206" s="31"/>
      <c r="I206" s="41"/>
    </row>
    <row r="207" spans="1:9" s="4" customFormat="1" ht="21" hidden="1">
      <c r="A207" s="32" t="s">
        <v>225</v>
      </c>
      <c r="B207" s="37" t="s">
        <v>226</v>
      </c>
      <c r="C207" s="34" t="s">
        <v>28</v>
      </c>
      <c r="D207" s="29"/>
      <c r="E207" s="29">
        <v>44.98</v>
      </c>
      <c r="F207" s="30">
        <f>D207*E207</f>
        <v>0</v>
      </c>
      <c r="G207" s="204"/>
      <c r="H207" s="31"/>
      <c r="I207" s="67"/>
    </row>
    <row r="208" spans="1:9" s="4" customFormat="1" ht="47.25" hidden="1">
      <c r="A208" s="32"/>
      <c r="B208" s="33" t="s">
        <v>227</v>
      </c>
      <c r="C208" s="34"/>
      <c r="D208" s="29"/>
      <c r="E208" s="29"/>
      <c r="F208" s="30"/>
      <c r="G208" s="204"/>
      <c r="H208" s="31"/>
      <c r="I208" s="41"/>
    </row>
    <row r="209" spans="1:9" s="4" customFormat="1" ht="18.75" hidden="1">
      <c r="A209" s="32"/>
      <c r="B209" s="33"/>
      <c r="C209" s="34"/>
      <c r="D209" s="29"/>
      <c r="E209" s="29"/>
      <c r="F209" s="30"/>
      <c r="G209" s="204"/>
      <c r="H209" s="31"/>
      <c r="I209" s="41"/>
    </row>
    <row r="210" spans="1:9" s="4" customFormat="1" ht="18.75" hidden="1">
      <c r="A210" s="32" t="s">
        <v>228</v>
      </c>
      <c r="B210" s="37" t="s">
        <v>229</v>
      </c>
      <c r="C210" s="34" t="s">
        <v>21</v>
      </c>
      <c r="D210" s="29"/>
      <c r="E210" s="29">
        <v>51.24</v>
      </c>
      <c r="F210" s="30">
        <f>D210*E210</f>
        <v>0</v>
      </c>
      <c r="G210" s="204"/>
      <c r="H210" s="31"/>
      <c r="I210" s="67"/>
    </row>
    <row r="211" spans="1:9" s="4" customFormat="1" ht="78.75" hidden="1" customHeight="1">
      <c r="A211" s="32"/>
      <c r="B211" s="33" t="s">
        <v>230</v>
      </c>
      <c r="C211" s="34"/>
      <c r="D211" s="29"/>
      <c r="E211" s="29"/>
      <c r="F211" s="30"/>
      <c r="G211" s="204"/>
      <c r="H211" s="31"/>
      <c r="I211" s="41"/>
    </row>
    <row r="212" spans="1:9" s="4" customFormat="1" ht="18.75" hidden="1">
      <c r="A212" s="32"/>
      <c r="B212" s="37"/>
      <c r="C212" s="34"/>
      <c r="D212" s="29"/>
      <c r="E212" s="29"/>
      <c r="F212" s="30"/>
      <c r="G212" s="204"/>
      <c r="H212" s="31"/>
      <c r="I212" s="41"/>
    </row>
    <row r="213" spans="1:9" s="4" customFormat="1" ht="31.5" hidden="1">
      <c r="A213" s="45" t="s">
        <v>231</v>
      </c>
      <c r="B213" s="46" t="s">
        <v>232</v>
      </c>
      <c r="C213" s="85" t="s">
        <v>223</v>
      </c>
      <c r="D213" s="29"/>
      <c r="E213" s="29">
        <v>353.32</v>
      </c>
      <c r="F213" s="30">
        <f>D213*E213</f>
        <v>0</v>
      </c>
      <c r="G213" s="204"/>
      <c r="H213" s="31"/>
      <c r="I213" s="41"/>
    </row>
    <row r="214" spans="1:9" s="4" customFormat="1" ht="63" hidden="1">
      <c r="A214" s="45"/>
      <c r="B214" s="49" t="s">
        <v>233</v>
      </c>
      <c r="C214" s="85"/>
      <c r="D214" s="29"/>
      <c r="E214" s="29"/>
      <c r="F214" s="30"/>
      <c r="G214" s="204"/>
      <c r="H214" s="31"/>
      <c r="I214" s="41"/>
    </row>
    <row r="215" spans="1:9" s="4" customFormat="1" ht="18.75" hidden="1">
      <c r="A215" s="32"/>
      <c r="B215" s="37"/>
      <c r="C215" s="34"/>
      <c r="D215" s="29"/>
      <c r="E215" s="29"/>
      <c r="F215" s="30"/>
      <c r="G215" s="204"/>
      <c r="H215" s="31"/>
      <c r="I215" s="41"/>
    </row>
    <row r="216" spans="1:9" s="4" customFormat="1" ht="18.75" hidden="1">
      <c r="A216" s="32" t="s">
        <v>234</v>
      </c>
      <c r="B216" s="53" t="s">
        <v>235</v>
      </c>
      <c r="C216" s="34"/>
      <c r="D216" s="29"/>
      <c r="E216" s="29"/>
      <c r="F216" s="30"/>
      <c r="G216" s="204"/>
      <c r="H216" s="31"/>
      <c r="I216" s="41"/>
    </row>
    <row r="217" spans="1:9" s="4" customFormat="1" ht="52.5" hidden="1" customHeight="1">
      <c r="A217" s="32" t="s">
        <v>236</v>
      </c>
      <c r="B217" s="37" t="s">
        <v>237</v>
      </c>
      <c r="C217" s="34" t="s">
        <v>21</v>
      </c>
      <c r="D217" s="54"/>
      <c r="E217" s="29">
        <v>356.83</v>
      </c>
      <c r="F217" s="30">
        <f>D217*E217</f>
        <v>0</v>
      </c>
      <c r="G217" s="204"/>
      <c r="H217" s="31"/>
      <c r="I217" s="67"/>
    </row>
    <row r="218" spans="1:9" s="4" customFormat="1" ht="188.25" hidden="1" customHeight="1">
      <c r="A218" s="32"/>
      <c r="B218" s="33" t="s">
        <v>238</v>
      </c>
      <c r="C218" s="34"/>
      <c r="D218" s="54"/>
      <c r="E218" s="29"/>
      <c r="F218" s="30"/>
      <c r="G218" s="204"/>
      <c r="H218" s="31"/>
      <c r="I218" s="41"/>
    </row>
    <row r="219" spans="1:9" s="4" customFormat="1" ht="18.75" hidden="1">
      <c r="A219" s="32"/>
      <c r="B219" s="33"/>
      <c r="C219" s="34"/>
      <c r="D219" s="54"/>
      <c r="E219" s="29"/>
      <c r="F219" s="30"/>
      <c r="G219" s="204"/>
      <c r="H219" s="31"/>
      <c r="I219" s="41"/>
    </row>
    <row r="220" spans="1:9" s="5" customFormat="1" ht="47.25" hidden="1">
      <c r="A220" s="32" t="s">
        <v>239</v>
      </c>
      <c r="B220" s="37" t="s">
        <v>240</v>
      </c>
      <c r="C220" s="34" t="s">
        <v>21</v>
      </c>
      <c r="D220" s="54"/>
      <c r="E220" s="29">
        <v>560.17999999999995</v>
      </c>
      <c r="F220" s="30">
        <f>D220*E220</f>
        <v>0</v>
      </c>
      <c r="G220" s="204"/>
      <c r="H220" s="31"/>
      <c r="I220" s="67"/>
    </row>
    <row r="221" spans="1:9" s="5" customFormat="1" ht="157.5" hidden="1">
      <c r="A221" s="32"/>
      <c r="B221" s="33" t="s">
        <v>241</v>
      </c>
      <c r="C221" s="34"/>
      <c r="D221" s="54"/>
      <c r="E221" s="29"/>
      <c r="F221" s="30"/>
      <c r="G221" s="204"/>
      <c r="H221" s="31"/>
      <c r="I221" s="36"/>
    </row>
    <row r="222" spans="1:9" s="5" customFormat="1" ht="18.75" hidden="1">
      <c r="A222" s="32"/>
      <c r="B222" s="33"/>
      <c r="C222" s="34"/>
      <c r="D222" s="54"/>
      <c r="E222" s="29"/>
      <c r="F222" s="30"/>
      <c r="G222" s="204"/>
      <c r="H222" s="31"/>
      <c r="I222" s="36"/>
    </row>
    <row r="223" spans="1:9" s="5" customFormat="1" ht="31.5" hidden="1">
      <c r="A223" s="32" t="s">
        <v>242</v>
      </c>
      <c r="B223" s="37" t="s">
        <v>243</v>
      </c>
      <c r="C223" s="34" t="s">
        <v>21</v>
      </c>
      <c r="D223" s="54"/>
      <c r="E223" s="29">
        <v>47.99</v>
      </c>
      <c r="F223" s="76">
        <f>D223*E223</f>
        <v>0</v>
      </c>
      <c r="G223" s="204"/>
      <c r="H223" s="31"/>
      <c r="I223" s="67"/>
    </row>
    <row r="224" spans="1:9" s="5" customFormat="1" ht="47.25" hidden="1">
      <c r="A224" s="32"/>
      <c r="B224" s="33" t="s">
        <v>244</v>
      </c>
      <c r="C224" s="34"/>
      <c r="D224" s="54"/>
      <c r="E224" s="29"/>
      <c r="F224" s="30"/>
      <c r="G224" s="86"/>
      <c r="H224" s="31"/>
      <c r="I224" s="36"/>
    </row>
    <row r="225" spans="1:9" s="4" customFormat="1" ht="18.75" hidden="1">
      <c r="A225" s="78"/>
      <c r="B225" s="33"/>
      <c r="C225" s="34"/>
      <c r="D225" s="54"/>
      <c r="E225" s="29"/>
      <c r="F225" s="30"/>
      <c r="G225" s="204"/>
      <c r="H225" s="31"/>
      <c r="I225" s="41"/>
    </row>
    <row r="226" spans="1:9" s="4" customFormat="1" ht="18.75" hidden="1">
      <c r="A226" s="32" t="s">
        <v>245</v>
      </c>
      <c r="B226" s="53" t="s">
        <v>246</v>
      </c>
      <c r="C226" s="34"/>
      <c r="D226" s="29"/>
      <c r="E226" s="29"/>
      <c r="F226" s="76"/>
      <c r="G226" s="204"/>
      <c r="H226" s="31"/>
      <c r="I226" s="41"/>
    </row>
    <row r="227" spans="1:9" s="4" customFormat="1" ht="31.5" hidden="1">
      <c r="A227" s="83" t="s">
        <v>247</v>
      </c>
      <c r="B227" s="84" t="s">
        <v>248</v>
      </c>
      <c r="C227" s="34" t="s">
        <v>17</v>
      </c>
      <c r="D227" s="29"/>
      <c r="E227" s="29">
        <v>9.74</v>
      </c>
      <c r="F227" s="76">
        <f>D227*E227</f>
        <v>0</v>
      </c>
      <c r="G227" s="204"/>
      <c r="H227" s="31"/>
      <c r="I227" s="67"/>
    </row>
    <row r="228" spans="1:9" s="4" customFormat="1" ht="78.75" hidden="1">
      <c r="A228" s="83"/>
      <c r="B228" s="39" t="s">
        <v>249</v>
      </c>
      <c r="C228" s="34"/>
      <c r="D228" s="34"/>
      <c r="E228" s="29"/>
      <c r="F228" s="76"/>
      <c r="G228" s="204"/>
      <c r="H228" s="31"/>
      <c r="I228" s="41"/>
    </row>
    <row r="229" spans="1:9" s="4" customFormat="1" ht="18.75" hidden="1">
      <c r="A229" s="83"/>
      <c r="B229" s="39"/>
      <c r="C229" s="34"/>
      <c r="D229" s="34"/>
      <c r="E229" s="29"/>
      <c r="F229" s="76"/>
      <c r="G229" s="204"/>
      <c r="H229" s="31"/>
      <c r="I229" s="41"/>
    </row>
    <row r="230" spans="1:9" s="4" customFormat="1" ht="18.75" hidden="1">
      <c r="A230" s="83" t="s">
        <v>250</v>
      </c>
      <c r="B230" s="84" t="s">
        <v>251</v>
      </c>
      <c r="C230" s="34" t="s">
        <v>223</v>
      </c>
      <c r="D230" s="29"/>
      <c r="E230" s="29">
        <v>118.21</v>
      </c>
      <c r="F230" s="76">
        <f>D230*E230</f>
        <v>0</v>
      </c>
      <c r="G230" s="204"/>
      <c r="H230" s="31"/>
      <c r="I230" s="67"/>
    </row>
    <row r="231" spans="1:9" s="4" customFormat="1" ht="63" hidden="1">
      <c r="A231" s="83"/>
      <c r="B231" s="39" t="s">
        <v>252</v>
      </c>
      <c r="C231" s="34"/>
      <c r="D231" s="29"/>
      <c r="E231" s="29"/>
      <c r="F231" s="76"/>
      <c r="G231" s="204"/>
      <c r="H231" s="31"/>
      <c r="I231" s="41"/>
    </row>
    <row r="232" spans="1:9" s="4" customFormat="1" ht="18.75" hidden="1">
      <c r="A232" s="83"/>
      <c r="B232" s="39"/>
      <c r="C232" s="34"/>
      <c r="D232" s="34"/>
      <c r="E232" s="29"/>
      <c r="F232" s="76"/>
      <c r="G232" s="204"/>
      <c r="H232" s="31"/>
      <c r="I232" s="41"/>
    </row>
    <row r="233" spans="1:9" s="4" customFormat="1" ht="18.75" hidden="1">
      <c r="A233" s="83" t="s">
        <v>253</v>
      </c>
      <c r="B233" s="84" t="s">
        <v>254</v>
      </c>
      <c r="C233" s="34" t="s">
        <v>223</v>
      </c>
      <c r="D233" s="29"/>
      <c r="E233" s="29">
        <v>115.56</v>
      </c>
      <c r="F233" s="76">
        <f>D233*E233</f>
        <v>0</v>
      </c>
      <c r="G233" s="204"/>
      <c r="H233" s="31"/>
      <c r="I233" s="67"/>
    </row>
    <row r="234" spans="1:9" s="4" customFormat="1" ht="81.75" hidden="1" customHeight="1">
      <c r="A234" s="83"/>
      <c r="B234" s="36" t="s">
        <v>255</v>
      </c>
      <c r="C234" s="34"/>
      <c r="D234" s="34"/>
      <c r="E234" s="29"/>
      <c r="F234" s="76"/>
      <c r="G234" s="204"/>
      <c r="H234" s="31"/>
      <c r="I234" s="41"/>
    </row>
    <row r="235" spans="1:9" s="4" customFormat="1" ht="18.75" hidden="1">
      <c r="A235" s="83"/>
      <c r="B235" s="36"/>
      <c r="C235" s="34"/>
      <c r="D235" s="34"/>
      <c r="E235" s="29"/>
      <c r="F235" s="76"/>
      <c r="G235" s="204"/>
      <c r="H235" s="31"/>
      <c r="I235" s="41"/>
    </row>
    <row r="236" spans="1:9" s="4" customFormat="1" ht="18.75" hidden="1">
      <c r="A236" s="83" t="s">
        <v>256</v>
      </c>
      <c r="B236" s="84" t="s">
        <v>257</v>
      </c>
      <c r="C236" s="34" t="s">
        <v>21</v>
      </c>
      <c r="D236" s="29"/>
      <c r="E236" s="29">
        <v>16.690000000000001</v>
      </c>
      <c r="F236" s="76">
        <f>D236*E236</f>
        <v>0</v>
      </c>
      <c r="G236" s="204"/>
      <c r="H236" s="31"/>
      <c r="I236" s="67"/>
    </row>
    <row r="237" spans="1:9" s="4" customFormat="1" ht="63" hidden="1">
      <c r="A237" s="83"/>
      <c r="B237" s="39" t="s">
        <v>258</v>
      </c>
      <c r="C237" s="34"/>
      <c r="D237" s="29"/>
      <c r="E237" s="29"/>
      <c r="F237" s="76"/>
      <c r="G237" s="65"/>
      <c r="H237" s="31"/>
      <c r="I237" s="41"/>
    </row>
    <row r="238" spans="1:9" s="4" customFormat="1" ht="18.75" hidden="1">
      <c r="A238" s="83"/>
      <c r="B238" s="39"/>
      <c r="C238" s="34"/>
      <c r="D238" s="29"/>
      <c r="E238" s="29"/>
      <c r="F238" s="76"/>
      <c r="G238" s="204"/>
      <c r="H238" s="31"/>
      <c r="I238" s="41"/>
    </row>
    <row r="239" spans="1:9" s="4" customFormat="1" ht="18.75" hidden="1">
      <c r="A239" s="83" t="s">
        <v>259</v>
      </c>
      <c r="B239" s="87" t="s">
        <v>260</v>
      </c>
      <c r="C239" s="34" t="s">
        <v>21</v>
      </c>
      <c r="D239" s="29"/>
      <c r="E239" s="29">
        <v>19.79</v>
      </c>
      <c r="F239" s="76">
        <f>D239*E239</f>
        <v>0</v>
      </c>
      <c r="G239" s="204"/>
      <c r="H239" s="31"/>
      <c r="I239" s="67"/>
    </row>
    <row r="240" spans="1:9" s="4" customFormat="1" ht="63" hidden="1">
      <c r="A240" s="83"/>
      <c r="B240" s="88" t="s">
        <v>261</v>
      </c>
      <c r="C240" s="34"/>
      <c r="D240" s="29"/>
      <c r="E240" s="29"/>
      <c r="F240" s="76"/>
      <c r="G240" s="65"/>
      <c r="H240" s="31"/>
      <c r="I240" s="41"/>
    </row>
    <row r="241" spans="1:9" s="4" customFormat="1" ht="18.75" hidden="1">
      <c r="A241" s="83"/>
      <c r="B241" s="84"/>
      <c r="C241" s="34"/>
      <c r="D241" s="29"/>
      <c r="E241" s="29"/>
      <c r="F241" s="76"/>
      <c r="G241" s="204"/>
      <c r="H241" s="31"/>
      <c r="I241" s="41"/>
    </row>
    <row r="242" spans="1:9" s="4" customFormat="1" ht="18.75" hidden="1">
      <c r="A242" s="83" t="s">
        <v>262</v>
      </c>
      <c r="B242" s="84" t="s">
        <v>263</v>
      </c>
      <c r="C242" s="34" t="s">
        <v>17</v>
      </c>
      <c r="D242" s="29"/>
      <c r="E242" s="29">
        <v>7.73</v>
      </c>
      <c r="F242" s="76">
        <f>D242*E242</f>
        <v>0</v>
      </c>
      <c r="G242" s="204"/>
      <c r="H242" s="31"/>
      <c r="I242" s="67"/>
    </row>
    <row r="243" spans="1:9" s="4" customFormat="1" ht="63" hidden="1">
      <c r="A243" s="83"/>
      <c r="B243" s="39" t="s">
        <v>264</v>
      </c>
      <c r="C243" s="34"/>
      <c r="D243" s="29"/>
      <c r="E243" s="29"/>
      <c r="F243" s="76"/>
      <c r="G243" s="204"/>
      <c r="H243" s="31"/>
      <c r="I243" s="41"/>
    </row>
    <row r="244" spans="1:9" s="4" customFormat="1" ht="18.75" hidden="1">
      <c r="A244" s="83"/>
      <c r="B244" s="84"/>
      <c r="C244" s="34"/>
      <c r="D244" s="29"/>
      <c r="E244" s="29"/>
      <c r="F244" s="76"/>
      <c r="G244" s="204"/>
      <c r="H244" s="31"/>
      <c r="I244" s="41"/>
    </row>
    <row r="245" spans="1:9" s="4" customFormat="1" ht="18.75" hidden="1">
      <c r="A245" s="83" t="s">
        <v>265</v>
      </c>
      <c r="B245" s="71" t="s">
        <v>266</v>
      </c>
      <c r="C245" s="34" t="s">
        <v>6</v>
      </c>
      <c r="D245" s="29"/>
      <c r="E245" s="29">
        <v>7.78</v>
      </c>
      <c r="F245" s="76">
        <f>D245*E245</f>
        <v>0</v>
      </c>
      <c r="G245" s="204"/>
      <c r="H245" s="31"/>
      <c r="I245" s="67"/>
    </row>
    <row r="246" spans="1:9" s="4" customFormat="1" ht="63" hidden="1">
      <c r="A246" s="32"/>
      <c r="B246" s="89" t="s">
        <v>267</v>
      </c>
      <c r="C246" s="80"/>
      <c r="D246" s="42"/>
      <c r="E246" s="29"/>
      <c r="F246" s="76"/>
      <c r="G246" s="65"/>
      <c r="H246" s="31"/>
      <c r="I246" s="41"/>
    </row>
    <row r="247" spans="1:9" s="4" customFormat="1" ht="18.75" hidden="1">
      <c r="A247" s="32"/>
      <c r="B247" s="39"/>
      <c r="C247" s="80"/>
      <c r="D247" s="42"/>
      <c r="E247" s="29"/>
      <c r="F247" s="76"/>
      <c r="G247" s="65"/>
      <c r="H247" s="31"/>
      <c r="I247" s="41"/>
    </row>
    <row r="248" spans="1:9" s="4" customFormat="1" ht="18.75" hidden="1">
      <c r="A248" s="32" t="s">
        <v>268</v>
      </c>
      <c r="B248" s="53" t="s">
        <v>269</v>
      </c>
      <c r="C248" s="34"/>
      <c r="D248" s="54"/>
      <c r="E248" s="29"/>
      <c r="F248" s="30"/>
      <c r="G248" s="65"/>
      <c r="H248" s="31"/>
      <c r="I248" s="41"/>
    </row>
    <row r="249" spans="1:9" s="4" customFormat="1" ht="18.75" hidden="1">
      <c r="A249" s="32" t="s">
        <v>270</v>
      </c>
      <c r="B249" s="37" t="s">
        <v>271</v>
      </c>
      <c r="C249" s="34" t="s">
        <v>6</v>
      </c>
      <c r="D249" s="54"/>
      <c r="E249" s="29">
        <v>700</v>
      </c>
      <c r="F249" s="30">
        <f>D249*E249</f>
        <v>0</v>
      </c>
      <c r="G249" s="65"/>
      <c r="H249" s="31"/>
      <c r="I249" s="41"/>
    </row>
    <row r="250" spans="1:9" s="4" customFormat="1" ht="63" hidden="1">
      <c r="A250" s="32"/>
      <c r="B250" s="33" t="s">
        <v>272</v>
      </c>
      <c r="C250" s="34"/>
      <c r="D250" s="54"/>
      <c r="E250" s="29"/>
      <c r="F250" s="30"/>
      <c r="G250" s="65"/>
      <c r="H250" s="31"/>
      <c r="I250" s="41"/>
    </row>
    <row r="251" spans="1:9" s="4" customFormat="1" ht="18.75" hidden="1">
      <c r="A251" s="32"/>
      <c r="B251" s="33"/>
      <c r="C251" s="34"/>
      <c r="D251" s="54"/>
      <c r="E251" s="29"/>
      <c r="F251" s="30"/>
      <c r="G251" s="65"/>
      <c r="H251" s="31"/>
      <c r="I251" s="41"/>
    </row>
    <row r="252" spans="1:9" s="4" customFormat="1" ht="18.75" hidden="1">
      <c r="A252" s="32" t="s">
        <v>273</v>
      </c>
      <c r="B252" s="37" t="s">
        <v>274</v>
      </c>
      <c r="C252" s="34" t="s">
        <v>21</v>
      </c>
      <c r="D252" s="54"/>
      <c r="E252" s="29">
        <v>75.62</v>
      </c>
      <c r="F252" s="30">
        <f>D252*E252</f>
        <v>0</v>
      </c>
      <c r="G252" s="65"/>
      <c r="H252" s="31"/>
      <c r="I252" s="41"/>
    </row>
    <row r="253" spans="1:9" s="4" customFormat="1" ht="63" hidden="1">
      <c r="A253" s="32"/>
      <c r="B253" s="33" t="s">
        <v>275</v>
      </c>
      <c r="C253" s="34"/>
      <c r="D253" s="54"/>
      <c r="E253" s="29"/>
      <c r="F253" s="30"/>
      <c r="G253" s="65"/>
      <c r="H253" s="31"/>
      <c r="I253" s="41"/>
    </row>
    <row r="254" spans="1:9" s="4" customFormat="1" ht="18" hidden="1" customHeight="1">
      <c r="A254" s="90"/>
      <c r="B254" s="91"/>
      <c r="C254" s="221" t="s">
        <v>59</v>
      </c>
      <c r="D254" s="222"/>
      <c r="E254" s="222"/>
      <c r="F254" s="55">
        <f>SUM(F195:F253)</f>
        <v>0</v>
      </c>
      <c r="G254" s="204"/>
      <c r="H254" s="31"/>
      <c r="I254" s="41"/>
    </row>
    <row r="255" spans="1:9" s="4" customFormat="1" ht="18.75" hidden="1">
      <c r="A255" s="21" t="s">
        <v>276</v>
      </c>
      <c r="B255" s="22" t="s">
        <v>277</v>
      </c>
      <c r="C255" s="23"/>
      <c r="D255" s="23"/>
      <c r="E255" s="29"/>
      <c r="F255" s="30"/>
      <c r="G255" s="204"/>
      <c r="H255" s="31"/>
      <c r="I255" s="41"/>
    </row>
    <row r="256" spans="1:9" s="4" customFormat="1" ht="18.75" hidden="1">
      <c r="A256" s="27" t="s">
        <v>278</v>
      </c>
      <c r="B256" s="28" t="s">
        <v>279</v>
      </c>
      <c r="C256" s="34" t="s">
        <v>213</v>
      </c>
      <c r="D256" s="54"/>
      <c r="E256" s="29">
        <v>13.27</v>
      </c>
      <c r="F256" s="30">
        <f>D256*E256</f>
        <v>0</v>
      </c>
      <c r="G256" s="204"/>
      <c r="H256" s="31"/>
      <c r="I256" s="67"/>
    </row>
    <row r="257" spans="1:9" s="4" customFormat="1" ht="84.75" hidden="1" customHeight="1">
      <c r="A257" s="32"/>
      <c r="B257" s="33" t="s">
        <v>280</v>
      </c>
      <c r="C257" s="34"/>
      <c r="D257" s="54"/>
      <c r="E257" s="29"/>
      <c r="F257" s="30"/>
      <c r="G257" s="204"/>
      <c r="H257" s="31"/>
      <c r="I257" s="41"/>
    </row>
    <row r="258" spans="1:9" s="4" customFormat="1" ht="18.75" hidden="1">
      <c r="A258" s="32"/>
      <c r="B258" s="37"/>
      <c r="C258" s="34"/>
      <c r="D258" s="54"/>
      <c r="E258" s="29"/>
      <c r="F258" s="30"/>
      <c r="G258" s="204"/>
      <c r="H258" s="31"/>
      <c r="I258" s="41"/>
    </row>
    <row r="259" spans="1:9" s="4" customFormat="1" ht="31.5" hidden="1">
      <c r="A259" s="32" t="s">
        <v>281</v>
      </c>
      <c r="B259" s="37" t="s">
        <v>282</v>
      </c>
      <c r="C259" s="34" t="s">
        <v>28</v>
      </c>
      <c r="D259" s="54"/>
      <c r="E259" s="29">
        <v>49.77</v>
      </c>
      <c r="F259" s="30">
        <f>D259*E259</f>
        <v>0</v>
      </c>
      <c r="G259" s="204"/>
      <c r="H259" s="31"/>
      <c r="I259" s="67"/>
    </row>
    <row r="260" spans="1:9" s="4" customFormat="1" ht="93" hidden="1" customHeight="1">
      <c r="A260" s="32"/>
      <c r="B260" s="33" t="s">
        <v>283</v>
      </c>
      <c r="C260" s="34"/>
      <c r="D260" s="54"/>
      <c r="E260" s="29"/>
      <c r="F260" s="30"/>
      <c r="G260" s="204"/>
      <c r="H260" s="31"/>
      <c r="I260" s="41"/>
    </row>
    <row r="261" spans="1:9" s="4" customFormat="1" ht="18.75" hidden="1">
      <c r="A261" s="32"/>
      <c r="B261" s="33"/>
      <c r="C261" s="34"/>
      <c r="D261" s="54"/>
      <c r="E261" s="29"/>
      <c r="F261" s="30"/>
      <c r="G261" s="204"/>
      <c r="H261" s="31"/>
      <c r="I261" s="41"/>
    </row>
    <row r="262" spans="1:9" s="4" customFormat="1" ht="31.5" hidden="1">
      <c r="A262" s="32" t="s">
        <v>284</v>
      </c>
      <c r="B262" s="37" t="s">
        <v>285</v>
      </c>
      <c r="C262" s="34" t="s">
        <v>28</v>
      </c>
      <c r="D262" s="54"/>
      <c r="E262" s="29">
        <v>100.46</v>
      </c>
      <c r="F262" s="30">
        <f>D262*E262</f>
        <v>0</v>
      </c>
      <c r="G262" s="204"/>
      <c r="H262" s="31"/>
      <c r="I262" s="67"/>
    </row>
    <row r="263" spans="1:9" s="4" customFormat="1" ht="94.5" hidden="1" customHeight="1">
      <c r="A263" s="32"/>
      <c r="B263" s="33" t="s">
        <v>286</v>
      </c>
      <c r="C263" s="34"/>
      <c r="D263" s="54"/>
      <c r="E263" s="29"/>
      <c r="F263" s="30"/>
      <c r="G263" s="204"/>
      <c r="H263" s="31"/>
      <c r="I263" s="41"/>
    </row>
    <row r="264" spans="1:9" s="4" customFormat="1" ht="18.75" hidden="1">
      <c r="A264" s="32"/>
      <c r="B264" s="33"/>
      <c r="C264" s="34"/>
      <c r="D264" s="54"/>
      <c r="E264" s="29"/>
      <c r="F264" s="30"/>
      <c r="G264" s="204"/>
      <c r="H264" s="31"/>
      <c r="I264" s="41"/>
    </row>
    <row r="265" spans="1:9" s="4" customFormat="1" ht="31.5" hidden="1">
      <c r="A265" s="32" t="s">
        <v>287</v>
      </c>
      <c r="B265" s="37" t="s">
        <v>288</v>
      </c>
      <c r="C265" s="34" t="s">
        <v>28</v>
      </c>
      <c r="D265" s="54"/>
      <c r="E265" s="29">
        <v>48.41</v>
      </c>
      <c r="F265" s="30">
        <f>D265*E265</f>
        <v>0</v>
      </c>
      <c r="G265" s="204"/>
      <c r="H265" s="31"/>
      <c r="I265" s="67"/>
    </row>
    <row r="266" spans="1:9" s="4" customFormat="1" ht="78.75" hidden="1">
      <c r="A266" s="32"/>
      <c r="B266" s="33" t="s">
        <v>289</v>
      </c>
      <c r="C266" s="34"/>
      <c r="D266" s="54"/>
      <c r="E266" s="29"/>
      <c r="F266" s="30"/>
      <c r="G266" s="204"/>
      <c r="H266" s="31"/>
      <c r="I266" s="41"/>
    </row>
    <row r="267" spans="1:9" s="4" customFormat="1" ht="18.75" hidden="1">
      <c r="A267" s="32"/>
      <c r="B267" s="33"/>
      <c r="C267" s="34"/>
      <c r="D267" s="54"/>
      <c r="E267" s="29"/>
      <c r="F267" s="30"/>
      <c r="G267" s="204"/>
      <c r="H267" s="31"/>
      <c r="I267" s="41"/>
    </row>
    <row r="268" spans="1:9" s="4" customFormat="1" ht="21" hidden="1">
      <c r="A268" s="32" t="s">
        <v>290</v>
      </c>
      <c r="B268" s="37" t="s">
        <v>291</v>
      </c>
      <c r="C268" s="34" t="s">
        <v>70</v>
      </c>
      <c r="D268" s="29"/>
      <c r="E268" s="29">
        <v>2349.3200000000002</v>
      </c>
      <c r="F268" s="30">
        <f>D268*E268</f>
        <v>0</v>
      </c>
      <c r="G268" s="204"/>
      <c r="H268" s="31"/>
      <c r="I268" s="67"/>
    </row>
    <row r="269" spans="1:9" s="4" customFormat="1" ht="180" hidden="1" customHeight="1">
      <c r="A269" s="32"/>
      <c r="B269" s="33" t="s">
        <v>292</v>
      </c>
      <c r="C269" s="34"/>
      <c r="D269" s="29"/>
      <c r="E269" s="29"/>
      <c r="F269" s="30"/>
      <c r="G269" s="204"/>
      <c r="H269" s="31"/>
      <c r="I269" s="41"/>
    </row>
    <row r="270" spans="1:9" s="4" customFormat="1" ht="18.75" hidden="1">
      <c r="A270" s="32"/>
      <c r="B270" s="37"/>
      <c r="C270" s="34"/>
      <c r="D270" s="29"/>
      <c r="E270" s="29"/>
      <c r="F270" s="30"/>
      <c r="G270" s="204"/>
      <c r="H270" s="31"/>
      <c r="I270" s="41"/>
    </row>
    <row r="271" spans="1:9" s="4" customFormat="1" ht="31.5" hidden="1">
      <c r="A271" s="32" t="s">
        <v>293</v>
      </c>
      <c r="B271" s="92" t="s">
        <v>294</v>
      </c>
      <c r="C271" s="34" t="s">
        <v>70</v>
      </c>
      <c r="D271" s="54"/>
      <c r="E271" s="29">
        <v>519.66</v>
      </c>
      <c r="F271" s="30">
        <f>D271*E271</f>
        <v>0</v>
      </c>
      <c r="G271" s="204"/>
      <c r="H271" s="31"/>
      <c r="I271" s="67"/>
    </row>
    <row r="272" spans="1:9" s="4" customFormat="1" ht="81.75" hidden="1" customHeight="1">
      <c r="A272" s="32"/>
      <c r="B272" s="93" t="s">
        <v>295</v>
      </c>
      <c r="C272" s="34"/>
      <c r="D272" s="54"/>
      <c r="E272" s="29"/>
      <c r="F272" s="30"/>
      <c r="G272" s="204"/>
      <c r="H272" s="31"/>
      <c r="I272" s="41"/>
    </row>
    <row r="273" spans="1:13" s="4" customFormat="1" ht="18.75" hidden="1">
      <c r="A273" s="32"/>
      <c r="B273" s="93"/>
      <c r="C273" s="34"/>
      <c r="D273" s="54"/>
      <c r="E273" s="29"/>
      <c r="F273" s="30"/>
      <c r="G273" s="204"/>
      <c r="H273" s="31"/>
      <c r="I273" s="41"/>
    </row>
    <row r="274" spans="1:13" s="4" customFormat="1" ht="31.5" hidden="1">
      <c r="A274" s="32" t="s">
        <v>296</v>
      </c>
      <c r="B274" s="92" t="s">
        <v>297</v>
      </c>
      <c r="C274" s="34" t="s">
        <v>223</v>
      </c>
      <c r="D274" s="54"/>
      <c r="E274" s="29">
        <v>541.16999999999996</v>
      </c>
      <c r="F274" s="30">
        <f>D274*E274</f>
        <v>0</v>
      </c>
      <c r="G274" s="204"/>
      <c r="H274" s="31"/>
      <c r="I274" s="67"/>
    </row>
    <row r="275" spans="1:13" s="4" customFormat="1" ht="81" hidden="1" customHeight="1">
      <c r="A275" s="32"/>
      <c r="B275" s="93" t="s">
        <v>298</v>
      </c>
      <c r="C275" s="34"/>
      <c r="D275" s="54"/>
      <c r="E275" s="29"/>
      <c r="F275" s="30"/>
      <c r="G275" s="204"/>
      <c r="H275" s="31"/>
      <c r="I275" s="41"/>
    </row>
    <row r="276" spans="1:13" s="4" customFormat="1" ht="18.75" hidden="1">
      <c r="A276" s="32"/>
      <c r="B276" s="33"/>
      <c r="C276" s="34"/>
      <c r="D276" s="54"/>
      <c r="E276" s="29"/>
      <c r="F276" s="30"/>
      <c r="G276" s="204"/>
      <c r="H276" s="31"/>
      <c r="I276" s="41"/>
    </row>
    <row r="277" spans="1:13" s="4" customFormat="1" ht="31.5" hidden="1">
      <c r="A277" s="32" t="s">
        <v>299</v>
      </c>
      <c r="B277" s="94" t="s">
        <v>300</v>
      </c>
      <c r="C277" s="34" t="s">
        <v>28</v>
      </c>
      <c r="D277" s="54"/>
      <c r="E277" s="29">
        <v>238.48</v>
      </c>
      <c r="F277" s="30">
        <f>D277*E277</f>
        <v>0</v>
      </c>
      <c r="G277" s="204"/>
      <c r="H277" s="31"/>
      <c r="I277" s="67"/>
      <c r="J277" s="234"/>
      <c r="K277" s="235"/>
      <c r="L277" s="235"/>
      <c r="M277" s="235"/>
    </row>
    <row r="278" spans="1:13" s="4" customFormat="1" ht="141.75" hidden="1" customHeight="1">
      <c r="A278" s="32"/>
      <c r="B278" s="93" t="s">
        <v>301</v>
      </c>
      <c r="C278" s="34"/>
      <c r="D278" s="54"/>
      <c r="E278" s="29"/>
      <c r="F278" s="30"/>
      <c r="G278" s="204"/>
      <c r="H278" s="31"/>
      <c r="I278" s="41"/>
    </row>
    <row r="279" spans="1:13" s="4" customFormat="1" ht="18.75" hidden="1">
      <c r="A279" s="32"/>
      <c r="B279" s="93"/>
      <c r="C279" s="34"/>
      <c r="D279" s="54"/>
      <c r="E279" s="29"/>
      <c r="F279" s="30"/>
      <c r="G279" s="204"/>
      <c r="H279" s="31"/>
      <c r="I279" s="41"/>
    </row>
    <row r="280" spans="1:13" s="4" customFormat="1" ht="31.5" hidden="1">
      <c r="A280" s="32" t="s">
        <v>302</v>
      </c>
      <c r="B280" s="94" t="s">
        <v>303</v>
      </c>
      <c r="C280" s="34" t="s">
        <v>28</v>
      </c>
      <c r="D280" s="54"/>
      <c r="E280" s="29">
        <v>238.9</v>
      </c>
      <c r="F280" s="30">
        <f>D280*E280</f>
        <v>0</v>
      </c>
      <c r="G280" s="204"/>
      <c r="H280" s="31"/>
      <c r="I280" s="67"/>
    </row>
    <row r="281" spans="1:13" s="4" customFormat="1" ht="141.75" hidden="1">
      <c r="A281" s="32"/>
      <c r="B281" s="93" t="s">
        <v>304</v>
      </c>
      <c r="C281" s="34"/>
      <c r="D281" s="54"/>
      <c r="E281" s="29"/>
      <c r="F281" s="30"/>
      <c r="G281" s="204"/>
      <c r="H281" s="31"/>
      <c r="I281" s="41"/>
    </row>
    <row r="282" spans="1:13" s="4" customFormat="1" ht="18.75" hidden="1">
      <c r="A282" s="32"/>
      <c r="B282" s="33"/>
      <c r="C282" s="34"/>
      <c r="D282" s="54"/>
      <c r="E282" s="29"/>
      <c r="F282" s="30"/>
      <c r="G282" s="204"/>
      <c r="H282" s="31"/>
      <c r="I282" s="41"/>
    </row>
    <row r="283" spans="1:13" s="4" customFormat="1" ht="18.75" hidden="1">
      <c r="A283" s="32" t="s">
        <v>305</v>
      </c>
      <c r="B283" s="37" t="s">
        <v>306</v>
      </c>
      <c r="C283" s="34" t="s">
        <v>223</v>
      </c>
      <c r="D283" s="54"/>
      <c r="E283" s="29">
        <v>57.83</v>
      </c>
      <c r="F283" s="30">
        <f>D283*E283</f>
        <v>0</v>
      </c>
      <c r="G283" s="204"/>
      <c r="H283" s="31"/>
      <c r="I283" s="67"/>
    </row>
    <row r="284" spans="1:13" s="4" customFormat="1" ht="81" hidden="1" customHeight="1">
      <c r="A284" s="32"/>
      <c r="B284" s="33" t="s">
        <v>307</v>
      </c>
      <c r="C284" s="34"/>
      <c r="D284" s="54"/>
      <c r="E284" s="29"/>
      <c r="F284" s="30"/>
      <c r="G284" s="204"/>
      <c r="H284" s="31"/>
      <c r="I284" s="41"/>
    </row>
    <row r="285" spans="1:13" s="4" customFormat="1" ht="18.75" hidden="1">
      <c r="A285" s="32"/>
      <c r="B285" s="33"/>
      <c r="C285" s="34"/>
      <c r="D285" s="54"/>
      <c r="E285" s="29"/>
      <c r="F285" s="30"/>
      <c r="G285" s="204"/>
      <c r="H285" s="31"/>
      <c r="I285" s="41"/>
    </row>
    <row r="286" spans="1:13" s="4" customFormat="1" ht="18.75" hidden="1">
      <c r="A286" s="32" t="s">
        <v>308</v>
      </c>
      <c r="B286" s="37" t="s">
        <v>309</v>
      </c>
      <c r="C286" s="34" t="s">
        <v>17</v>
      </c>
      <c r="D286" s="54"/>
      <c r="E286" s="29">
        <v>0.56000000000000005</v>
      </c>
      <c r="F286" s="30">
        <f>D286*E286</f>
        <v>0</v>
      </c>
      <c r="G286" s="204"/>
      <c r="H286" s="31"/>
      <c r="I286" s="67"/>
    </row>
    <row r="287" spans="1:13" s="4" customFormat="1" ht="63" hidden="1">
      <c r="A287" s="32"/>
      <c r="B287" s="33" t="s">
        <v>310</v>
      </c>
      <c r="C287" s="34"/>
      <c r="D287" s="54"/>
      <c r="E287" s="29"/>
      <c r="F287" s="30"/>
      <c r="G287" s="204"/>
      <c r="H287" s="31"/>
      <c r="I287" s="41"/>
    </row>
    <row r="288" spans="1:13" s="4" customFormat="1" ht="18.75" hidden="1">
      <c r="A288" s="32"/>
      <c r="B288" s="33"/>
      <c r="C288" s="34"/>
      <c r="D288" s="54"/>
      <c r="E288" s="29"/>
      <c r="F288" s="30"/>
      <c r="G288" s="204"/>
      <c r="H288" s="31"/>
      <c r="I288" s="41"/>
    </row>
    <row r="289" spans="1:9" s="4" customFormat="1" ht="18.75" hidden="1">
      <c r="A289" s="32" t="s">
        <v>311</v>
      </c>
      <c r="B289" s="37" t="s">
        <v>312</v>
      </c>
      <c r="C289" s="34" t="s">
        <v>223</v>
      </c>
      <c r="D289" s="54"/>
      <c r="E289" s="29">
        <v>2361.44</v>
      </c>
      <c r="F289" s="30">
        <f>D289*E289</f>
        <v>0</v>
      </c>
      <c r="G289" s="204"/>
      <c r="H289" s="31"/>
      <c r="I289" s="67"/>
    </row>
    <row r="290" spans="1:9" s="4" customFormat="1" ht="81" hidden="1" customHeight="1">
      <c r="A290" s="32"/>
      <c r="B290" s="33" t="s">
        <v>313</v>
      </c>
      <c r="C290" s="34"/>
      <c r="D290" s="54"/>
      <c r="E290" s="29"/>
      <c r="F290" s="30"/>
      <c r="G290" s="204"/>
      <c r="H290" s="31"/>
      <c r="I290" s="41"/>
    </row>
    <row r="291" spans="1:9" s="4" customFormat="1" ht="18" hidden="1" customHeight="1">
      <c r="A291" s="90"/>
      <c r="B291" s="95"/>
      <c r="C291" s="221" t="s">
        <v>59</v>
      </c>
      <c r="D291" s="222"/>
      <c r="E291" s="222"/>
      <c r="F291" s="55">
        <f>SUM(F256:F290)</f>
        <v>0</v>
      </c>
      <c r="G291" s="204"/>
      <c r="H291" s="31"/>
      <c r="I291" s="41"/>
    </row>
    <row r="292" spans="1:9" s="4" customFormat="1" ht="18.75" hidden="1">
      <c r="A292" s="21" t="s">
        <v>314</v>
      </c>
      <c r="B292" s="22" t="s">
        <v>315</v>
      </c>
      <c r="C292" s="213"/>
      <c r="D292" s="56"/>
      <c r="E292" s="25"/>
      <c r="F292" s="30"/>
      <c r="G292" s="204"/>
      <c r="H292" s="31"/>
      <c r="I292" s="41"/>
    </row>
    <row r="293" spans="1:9" s="4" customFormat="1" ht="18.75" hidden="1">
      <c r="A293" s="27" t="s">
        <v>316</v>
      </c>
      <c r="B293" s="96" t="s">
        <v>317</v>
      </c>
      <c r="C293" s="34"/>
      <c r="D293" s="54"/>
      <c r="E293" s="64"/>
      <c r="F293" s="30"/>
      <c r="G293" s="204"/>
      <c r="H293" s="31"/>
      <c r="I293" s="41"/>
    </row>
    <row r="294" spans="1:9" s="4" customFormat="1" ht="47.25" hidden="1">
      <c r="A294" s="32" t="s">
        <v>318</v>
      </c>
      <c r="B294" s="37" t="s">
        <v>319</v>
      </c>
      <c r="C294" s="34" t="s">
        <v>28</v>
      </c>
      <c r="D294" s="54"/>
      <c r="E294" s="29">
        <v>38.31</v>
      </c>
      <c r="F294" s="30">
        <f>D294*E294</f>
        <v>0</v>
      </c>
      <c r="G294" s="204"/>
      <c r="H294" s="31"/>
      <c r="I294" s="67"/>
    </row>
    <row r="295" spans="1:9" s="4" customFormat="1" ht="94.5" hidden="1">
      <c r="A295" s="32"/>
      <c r="B295" s="33" t="s">
        <v>320</v>
      </c>
      <c r="C295" s="34"/>
      <c r="D295" s="54"/>
      <c r="E295" s="29"/>
      <c r="F295" s="30"/>
      <c r="G295" s="204"/>
      <c r="H295" s="31"/>
      <c r="I295" s="41"/>
    </row>
    <row r="296" spans="1:9" s="4" customFormat="1" ht="18.75" hidden="1">
      <c r="A296" s="32"/>
      <c r="B296" s="33"/>
      <c r="C296" s="34"/>
      <c r="D296" s="54"/>
      <c r="E296" s="29"/>
      <c r="F296" s="30"/>
      <c r="G296" s="204"/>
      <c r="H296" s="31"/>
      <c r="I296" s="41"/>
    </row>
    <row r="297" spans="1:9" s="4" customFormat="1" ht="37.5" hidden="1" customHeight="1">
      <c r="A297" s="32" t="s">
        <v>321</v>
      </c>
      <c r="B297" s="37" t="s">
        <v>322</v>
      </c>
      <c r="C297" s="34" t="s">
        <v>28</v>
      </c>
      <c r="D297" s="54"/>
      <c r="E297" s="29">
        <v>52.61</v>
      </c>
      <c r="F297" s="30">
        <f>D297*E297</f>
        <v>0</v>
      </c>
      <c r="G297" s="204"/>
      <c r="H297" s="31"/>
      <c r="I297" s="67"/>
    </row>
    <row r="298" spans="1:9" s="4" customFormat="1" ht="94.5" hidden="1">
      <c r="A298" s="32"/>
      <c r="B298" s="33" t="s">
        <v>323</v>
      </c>
      <c r="C298" s="34"/>
      <c r="D298" s="54"/>
      <c r="E298" s="29"/>
      <c r="F298" s="30"/>
      <c r="G298" s="204"/>
      <c r="H298" s="31"/>
      <c r="I298" s="41"/>
    </row>
    <row r="299" spans="1:9" s="4" customFormat="1" ht="18.75" hidden="1">
      <c r="A299" s="32"/>
      <c r="B299" s="33"/>
      <c r="C299" s="34"/>
      <c r="D299" s="54"/>
      <c r="E299" s="29"/>
      <c r="F299" s="30"/>
      <c r="G299" s="204"/>
      <c r="H299" s="31"/>
      <c r="I299" s="41"/>
    </row>
    <row r="300" spans="1:9" s="4" customFormat="1" ht="47.25" hidden="1">
      <c r="A300" s="32" t="s">
        <v>324</v>
      </c>
      <c r="B300" s="37" t="s">
        <v>325</v>
      </c>
      <c r="C300" s="34" t="s">
        <v>28</v>
      </c>
      <c r="D300" s="54"/>
      <c r="E300" s="29">
        <v>63.09</v>
      </c>
      <c r="F300" s="30">
        <f>D300*E300</f>
        <v>0</v>
      </c>
      <c r="G300" s="204"/>
      <c r="H300" s="31"/>
      <c r="I300" s="67"/>
    </row>
    <row r="301" spans="1:9" s="4" customFormat="1" ht="94.5" hidden="1">
      <c r="A301" s="32"/>
      <c r="B301" s="33" t="s">
        <v>326</v>
      </c>
      <c r="C301" s="34"/>
      <c r="D301" s="54"/>
      <c r="E301" s="29"/>
      <c r="F301" s="30"/>
      <c r="G301" s="204"/>
      <c r="H301" s="31"/>
      <c r="I301" s="41"/>
    </row>
    <row r="302" spans="1:9" s="4" customFormat="1" ht="18.75" hidden="1">
      <c r="A302" s="32"/>
      <c r="B302" s="33"/>
      <c r="C302" s="34"/>
      <c r="D302" s="54"/>
      <c r="E302" s="29"/>
      <c r="F302" s="30"/>
      <c r="G302" s="204"/>
      <c r="H302" s="31"/>
      <c r="I302" s="41"/>
    </row>
    <row r="303" spans="1:9" s="4" customFormat="1" ht="31.5" hidden="1" customHeight="1">
      <c r="A303" s="32" t="s">
        <v>327</v>
      </c>
      <c r="B303" s="94" t="s">
        <v>328</v>
      </c>
      <c r="C303" s="34" t="s">
        <v>28</v>
      </c>
      <c r="D303" s="54"/>
      <c r="E303" s="29">
        <v>81.709999999999994</v>
      </c>
      <c r="F303" s="30">
        <f>D303*E303</f>
        <v>0</v>
      </c>
      <c r="G303" s="204"/>
      <c r="H303" s="31"/>
      <c r="I303" s="67"/>
    </row>
    <row r="304" spans="1:9" s="4" customFormat="1" ht="63" hidden="1">
      <c r="A304" s="32"/>
      <c r="B304" s="93" t="s">
        <v>329</v>
      </c>
      <c r="C304" s="34"/>
      <c r="D304" s="54"/>
      <c r="E304" s="29"/>
      <c r="F304" s="30"/>
      <c r="G304" s="204"/>
      <c r="H304" s="31"/>
      <c r="I304" s="41"/>
    </row>
    <row r="305" spans="1:9" s="4" customFormat="1" ht="18.75" hidden="1">
      <c r="A305" s="32"/>
      <c r="B305" s="33"/>
      <c r="C305" s="34"/>
      <c r="D305" s="54"/>
      <c r="E305" s="29"/>
      <c r="F305" s="30"/>
      <c r="G305" s="204"/>
      <c r="H305" s="31"/>
      <c r="I305" s="41"/>
    </row>
    <row r="306" spans="1:9" s="4" customFormat="1" ht="31.5" hidden="1">
      <c r="A306" s="32" t="s">
        <v>330</v>
      </c>
      <c r="B306" s="37" t="s">
        <v>331</v>
      </c>
      <c r="C306" s="34" t="s">
        <v>28</v>
      </c>
      <c r="D306" s="54"/>
      <c r="E306" s="29">
        <v>37.840000000000003</v>
      </c>
      <c r="F306" s="30">
        <f>D306*E306</f>
        <v>0</v>
      </c>
      <c r="G306" s="204"/>
      <c r="H306" s="31"/>
      <c r="I306" s="67"/>
    </row>
    <row r="307" spans="1:9" s="4" customFormat="1" ht="94.5" hidden="1" customHeight="1">
      <c r="A307" s="32"/>
      <c r="B307" s="33" t="s">
        <v>332</v>
      </c>
      <c r="C307" s="34"/>
      <c r="D307" s="54"/>
      <c r="E307" s="29"/>
      <c r="F307" s="30"/>
      <c r="G307" s="204"/>
      <c r="H307" s="31"/>
      <c r="I307" s="41"/>
    </row>
    <row r="308" spans="1:9" s="4" customFormat="1" ht="18.75" hidden="1">
      <c r="A308" s="32"/>
      <c r="B308" s="33"/>
      <c r="C308" s="34"/>
      <c r="D308" s="54"/>
      <c r="E308" s="29"/>
      <c r="F308" s="30"/>
      <c r="G308" s="204"/>
      <c r="H308" s="31"/>
      <c r="I308" s="41"/>
    </row>
    <row r="309" spans="1:9" s="4" customFormat="1" ht="31.5" hidden="1">
      <c r="A309" s="32" t="s">
        <v>333</v>
      </c>
      <c r="B309" s="37" t="s">
        <v>334</v>
      </c>
      <c r="C309" s="34" t="s">
        <v>28</v>
      </c>
      <c r="D309" s="54"/>
      <c r="E309" s="29">
        <v>65.13</v>
      </c>
      <c r="F309" s="30">
        <f>D309*E309</f>
        <v>0</v>
      </c>
      <c r="G309" s="204"/>
      <c r="H309" s="31"/>
      <c r="I309" s="67"/>
    </row>
    <row r="310" spans="1:9" s="4" customFormat="1" ht="96" hidden="1" customHeight="1">
      <c r="A310" s="32"/>
      <c r="B310" s="33" t="s">
        <v>335</v>
      </c>
      <c r="C310" s="34"/>
      <c r="D310" s="54"/>
      <c r="E310" s="29"/>
      <c r="F310" s="30"/>
      <c r="G310" s="204"/>
      <c r="H310" s="31"/>
      <c r="I310" s="41"/>
    </row>
    <row r="311" spans="1:9" s="4" customFormat="1" ht="18.75" hidden="1">
      <c r="A311" s="32"/>
      <c r="B311" s="33"/>
      <c r="C311" s="34"/>
      <c r="D311" s="54"/>
      <c r="E311" s="29"/>
      <c r="F311" s="30"/>
      <c r="G311" s="204"/>
      <c r="H311" s="31"/>
      <c r="I311" s="41"/>
    </row>
    <row r="312" spans="1:9" s="4" customFormat="1" ht="47.25" hidden="1">
      <c r="A312" s="32" t="s">
        <v>336</v>
      </c>
      <c r="B312" s="37" t="s">
        <v>337</v>
      </c>
      <c r="C312" s="34" t="s">
        <v>28</v>
      </c>
      <c r="D312" s="54"/>
      <c r="E312" s="29">
        <v>44.47</v>
      </c>
      <c r="F312" s="30">
        <f>D312*E312</f>
        <v>0</v>
      </c>
      <c r="G312" s="204"/>
      <c r="H312" s="31"/>
      <c r="I312" s="67"/>
    </row>
    <row r="313" spans="1:9" s="5" customFormat="1" ht="94.5" hidden="1" customHeight="1">
      <c r="A313" s="32"/>
      <c r="B313" s="33" t="s">
        <v>338</v>
      </c>
      <c r="C313" s="34"/>
      <c r="D313" s="54"/>
      <c r="E313" s="29"/>
      <c r="F313" s="30"/>
      <c r="G313" s="204"/>
      <c r="H313" s="31"/>
      <c r="I313" s="36"/>
    </row>
    <row r="314" spans="1:9" s="5" customFormat="1" ht="18.75" hidden="1">
      <c r="A314" s="32"/>
      <c r="B314" s="33"/>
      <c r="C314" s="34"/>
      <c r="D314" s="54"/>
      <c r="E314" s="29"/>
      <c r="F314" s="30"/>
      <c r="G314" s="204"/>
      <c r="H314" s="31"/>
      <c r="I314" s="36"/>
    </row>
    <row r="315" spans="1:9" s="4" customFormat="1" ht="47.25" hidden="1">
      <c r="A315" s="32" t="s">
        <v>339</v>
      </c>
      <c r="B315" s="37" t="s">
        <v>340</v>
      </c>
      <c r="C315" s="34" t="s">
        <v>28</v>
      </c>
      <c r="D315" s="29"/>
      <c r="E315" s="29">
        <v>56.13</v>
      </c>
      <c r="F315" s="30">
        <f>D315*E315</f>
        <v>0</v>
      </c>
      <c r="G315" s="204"/>
      <c r="H315" s="31"/>
      <c r="I315" s="67"/>
    </row>
    <row r="316" spans="1:9" s="4" customFormat="1" ht="81" hidden="1" customHeight="1">
      <c r="A316" s="32"/>
      <c r="B316" s="33" t="s">
        <v>341</v>
      </c>
      <c r="C316" s="34"/>
      <c r="D316" s="29"/>
      <c r="E316" s="29"/>
      <c r="F316" s="30"/>
      <c r="G316" s="204"/>
      <c r="H316" s="31"/>
      <c r="I316" s="41"/>
    </row>
    <row r="317" spans="1:9" s="4" customFormat="1" ht="18.75" hidden="1">
      <c r="A317" s="32"/>
      <c r="B317" s="33"/>
      <c r="C317" s="34"/>
      <c r="D317" s="29"/>
      <c r="E317" s="29"/>
      <c r="F317" s="30"/>
      <c r="G317" s="204"/>
      <c r="H317" s="31"/>
      <c r="I317" s="41"/>
    </row>
    <row r="318" spans="1:9" s="4" customFormat="1" ht="21" hidden="1" customHeight="1">
      <c r="A318" s="32" t="s">
        <v>342</v>
      </c>
      <c r="B318" s="37" t="s">
        <v>343</v>
      </c>
      <c r="C318" s="34" t="s">
        <v>17</v>
      </c>
      <c r="D318" s="29"/>
      <c r="E318" s="29">
        <v>201.6</v>
      </c>
      <c r="F318" s="30">
        <f>D318*E318</f>
        <v>0</v>
      </c>
      <c r="G318" s="204"/>
      <c r="H318" s="31"/>
      <c r="I318" s="67"/>
    </row>
    <row r="319" spans="1:9" s="4" customFormat="1" ht="98.25" hidden="1" customHeight="1">
      <c r="A319" s="32"/>
      <c r="B319" s="33" t="s">
        <v>344</v>
      </c>
      <c r="C319" s="34"/>
      <c r="D319" s="34"/>
      <c r="E319" s="29"/>
      <c r="F319" s="30"/>
      <c r="G319" s="204"/>
      <c r="H319" s="31"/>
      <c r="I319" s="41"/>
    </row>
    <row r="320" spans="1:9" s="4" customFormat="1" ht="18" hidden="1" customHeight="1">
      <c r="A320" s="97"/>
      <c r="B320" s="95"/>
      <c r="C320" s="221" t="s">
        <v>59</v>
      </c>
      <c r="D320" s="222"/>
      <c r="E320" s="222"/>
      <c r="F320" s="55">
        <f>SUM(F294:F319)</f>
        <v>0</v>
      </c>
      <c r="G320" s="204"/>
      <c r="H320" s="31"/>
      <c r="I320" s="41"/>
    </row>
    <row r="321" spans="1:9" s="4" customFormat="1" ht="18.75" hidden="1">
      <c r="A321" s="21" t="s">
        <v>345</v>
      </c>
      <c r="B321" s="22" t="s">
        <v>346</v>
      </c>
      <c r="C321" s="23"/>
      <c r="D321" s="56"/>
      <c r="E321" s="29"/>
      <c r="F321" s="30"/>
      <c r="G321" s="204"/>
      <c r="H321" s="31"/>
      <c r="I321" s="41"/>
    </row>
    <row r="322" spans="1:9" s="4" customFormat="1" ht="18.75" hidden="1">
      <c r="A322" s="27" t="s">
        <v>347</v>
      </c>
      <c r="B322" s="96" t="s">
        <v>348</v>
      </c>
      <c r="C322" s="34"/>
      <c r="D322" s="54"/>
      <c r="E322" s="29"/>
      <c r="F322" s="30"/>
      <c r="G322" s="204"/>
      <c r="H322" s="31"/>
      <c r="I322" s="41"/>
    </row>
    <row r="323" spans="1:9" s="4" customFormat="1" ht="31.5" hidden="1">
      <c r="A323" s="32" t="s">
        <v>349</v>
      </c>
      <c r="B323" s="37" t="s">
        <v>350</v>
      </c>
      <c r="C323" s="34" t="s">
        <v>17</v>
      </c>
      <c r="D323" s="54"/>
      <c r="E323" s="29">
        <v>31.65</v>
      </c>
      <c r="F323" s="30">
        <f>D323*E323</f>
        <v>0</v>
      </c>
      <c r="G323" s="204"/>
      <c r="H323" s="31"/>
      <c r="I323" s="67"/>
    </row>
    <row r="324" spans="1:9" s="4" customFormat="1" ht="141.75" hidden="1">
      <c r="A324" s="32"/>
      <c r="B324" s="33" t="s">
        <v>351</v>
      </c>
      <c r="C324" s="34"/>
      <c r="D324" s="54"/>
      <c r="E324" s="29"/>
      <c r="F324" s="30"/>
      <c r="G324" s="204"/>
      <c r="H324" s="31"/>
      <c r="I324" s="41"/>
    </row>
    <row r="325" spans="1:9" s="4" customFormat="1" ht="18.75" hidden="1">
      <c r="A325" s="32"/>
      <c r="B325" s="33"/>
      <c r="C325" s="34"/>
      <c r="D325" s="54"/>
      <c r="E325" s="29"/>
      <c r="F325" s="30"/>
      <c r="G325" s="204"/>
      <c r="H325" s="31"/>
      <c r="I325" s="41"/>
    </row>
    <row r="326" spans="1:9" s="4" customFormat="1" ht="31.5" hidden="1">
      <c r="A326" s="32" t="s">
        <v>352</v>
      </c>
      <c r="B326" s="37" t="s">
        <v>353</v>
      </c>
      <c r="C326" s="34" t="s">
        <v>17</v>
      </c>
      <c r="D326" s="54"/>
      <c r="E326" s="29">
        <v>98.65</v>
      </c>
      <c r="F326" s="30">
        <f>D326*E326</f>
        <v>0</v>
      </c>
      <c r="G326" s="204"/>
      <c r="H326" s="31"/>
      <c r="I326" s="67"/>
    </row>
    <row r="327" spans="1:9" s="4" customFormat="1" ht="157.5" hidden="1">
      <c r="A327" s="32"/>
      <c r="B327" s="33" t="s">
        <v>354</v>
      </c>
      <c r="C327" s="34"/>
      <c r="D327" s="54"/>
      <c r="E327" s="29"/>
      <c r="F327" s="30"/>
      <c r="G327" s="204"/>
      <c r="H327" s="31"/>
      <c r="I327" s="41"/>
    </row>
    <row r="328" spans="1:9" s="4" customFormat="1" ht="18.75" hidden="1">
      <c r="A328" s="32"/>
      <c r="B328" s="33"/>
      <c r="C328" s="34"/>
      <c r="D328" s="54"/>
      <c r="E328" s="29"/>
      <c r="F328" s="30"/>
      <c r="G328" s="204"/>
      <c r="H328" s="31"/>
      <c r="I328" s="41"/>
    </row>
    <row r="329" spans="1:9" s="4" customFormat="1" ht="18.75" hidden="1">
      <c r="A329" s="32" t="s">
        <v>355</v>
      </c>
      <c r="B329" s="37" t="s">
        <v>356</v>
      </c>
      <c r="C329" s="34" t="s">
        <v>17</v>
      </c>
      <c r="D329" s="54"/>
      <c r="E329" s="29">
        <v>62.41</v>
      </c>
      <c r="F329" s="30">
        <f>D329*E329</f>
        <v>0</v>
      </c>
      <c r="G329" s="204"/>
      <c r="H329" s="31"/>
      <c r="I329" s="67"/>
    </row>
    <row r="330" spans="1:9" s="4" customFormat="1" ht="94.5" hidden="1">
      <c r="A330" s="32"/>
      <c r="B330" s="33" t="s">
        <v>357</v>
      </c>
      <c r="C330" s="34"/>
      <c r="D330" s="54"/>
      <c r="E330" s="29"/>
      <c r="F330" s="30"/>
      <c r="G330" s="204"/>
      <c r="H330" s="31"/>
      <c r="I330" s="41"/>
    </row>
    <row r="331" spans="1:9" s="4" customFormat="1" ht="18.75" hidden="1">
      <c r="A331" s="32"/>
      <c r="B331" s="33"/>
      <c r="C331" s="34"/>
      <c r="D331" s="54"/>
      <c r="E331" s="29"/>
      <c r="F331" s="30"/>
      <c r="G331" s="204"/>
      <c r="H331" s="31"/>
      <c r="I331" s="41"/>
    </row>
    <row r="332" spans="1:9" s="4" customFormat="1" ht="21" hidden="1">
      <c r="A332" s="32" t="s">
        <v>358</v>
      </c>
      <c r="B332" s="37" t="s">
        <v>359</v>
      </c>
      <c r="C332" s="34" t="s">
        <v>28</v>
      </c>
      <c r="D332" s="54"/>
      <c r="E332" s="29">
        <v>50.73</v>
      </c>
      <c r="F332" s="30">
        <f>D332*E332</f>
        <v>0</v>
      </c>
      <c r="G332" s="204"/>
      <c r="H332" s="31"/>
      <c r="I332" s="67"/>
    </row>
    <row r="333" spans="1:9" s="4" customFormat="1" ht="94.5" hidden="1">
      <c r="A333" s="32"/>
      <c r="B333" s="33" t="s">
        <v>360</v>
      </c>
      <c r="C333" s="34"/>
      <c r="D333" s="54"/>
      <c r="E333" s="29"/>
      <c r="F333" s="30"/>
      <c r="G333" s="204"/>
      <c r="H333" s="31"/>
      <c r="I333" s="41"/>
    </row>
    <row r="334" spans="1:9" s="4" customFormat="1" ht="18.75" hidden="1">
      <c r="A334" s="32"/>
      <c r="B334" s="33"/>
      <c r="C334" s="34"/>
      <c r="D334" s="54"/>
      <c r="E334" s="29"/>
      <c r="F334" s="30"/>
      <c r="G334" s="204"/>
      <c r="H334" s="31"/>
      <c r="I334" s="41"/>
    </row>
    <row r="335" spans="1:9" s="4" customFormat="1" ht="21" hidden="1">
      <c r="A335" s="32" t="s">
        <v>361</v>
      </c>
      <c r="B335" s="37" t="s">
        <v>362</v>
      </c>
      <c r="C335" s="34" t="s">
        <v>28</v>
      </c>
      <c r="D335" s="54"/>
      <c r="E335" s="29">
        <v>78.67</v>
      </c>
      <c r="F335" s="30">
        <f>D335*E335</f>
        <v>0</v>
      </c>
      <c r="G335" s="204"/>
      <c r="H335" s="31"/>
      <c r="I335" s="67"/>
    </row>
    <row r="336" spans="1:9" s="4" customFormat="1" ht="94.5" hidden="1">
      <c r="A336" s="32"/>
      <c r="B336" s="33" t="s">
        <v>357</v>
      </c>
      <c r="C336" s="34"/>
      <c r="D336" s="54"/>
      <c r="E336" s="29"/>
      <c r="F336" s="30"/>
      <c r="G336" s="204"/>
      <c r="H336" s="31"/>
      <c r="I336" s="41"/>
    </row>
    <row r="337" spans="1:17" s="4" customFormat="1" ht="18.75" hidden="1">
      <c r="A337" s="32"/>
      <c r="B337" s="33"/>
      <c r="C337" s="34"/>
      <c r="D337" s="54"/>
      <c r="E337" s="29"/>
      <c r="F337" s="30"/>
      <c r="G337" s="204"/>
      <c r="H337" s="31"/>
      <c r="I337" s="41"/>
    </row>
    <row r="338" spans="1:17" s="4" customFormat="1" ht="18.75" hidden="1">
      <c r="A338" s="32" t="s">
        <v>363</v>
      </c>
      <c r="B338" s="37" t="s">
        <v>364</v>
      </c>
      <c r="C338" s="34" t="s">
        <v>17</v>
      </c>
      <c r="D338" s="54"/>
      <c r="E338" s="29">
        <v>36.39</v>
      </c>
      <c r="F338" s="30">
        <f>D338*E338</f>
        <v>0</v>
      </c>
      <c r="G338" s="204"/>
      <c r="H338" s="31"/>
      <c r="I338" s="67"/>
    </row>
    <row r="339" spans="1:17" s="4" customFormat="1" ht="94.5" hidden="1">
      <c r="A339" s="32"/>
      <c r="B339" s="33" t="s">
        <v>365</v>
      </c>
      <c r="C339" s="34"/>
      <c r="D339" s="54"/>
      <c r="E339" s="29"/>
      <c r="F339" s="30"/>
      <c r="G339" s="65"/>
      <c r="H339" s="31"/>
      <c r="I339" s="41"/>
    </row>
    <row r="340" spans="1:17" s="4" customFormat="1" ht="18.75" hidden="1">
      <c r="A340" s="32"/>
      <c r="B340" s="33"/>
      <c r="C340" s="34"/>
      <c r="D340" s="54"/>
      <c r="E340" s="29"/>
      <c r="F340" s="30"/>
      <c r="G340" s="204"/>
      <c r="H340" s="31"/>
      <c r="I340" s="41"/>
    </row>
    <row r="341" spans="1:17" s="4" customFormat="1" ht="21" hidden="1" customHeight="1">
      <c r="A341" s="32" t="s">
        <v>366</v>
      </c>
      <c r="B341" s="37" t="s">
        <v>367</v>
      </c>
      <c r="C341" s="34" t="s">
        <v>17</v>
      </c>
      <c r="D341" s="54"/>
      <c r="E341" s="29">
        <v>31.53</v>
      </c>
      <c r="F341" s="30">
        <f>D341*E341</f>
        <v>0</v>
      </c>
      <c r="G341" s="204"/>
      <c r="H341" s="31"/>
      <c r="I341" s="67"/>
    </row>
    <row r="342" spans="1:17" s="4" customFormat="1" ht="93.75" hidden="1" customHeight="1">
      <c r="A342" s="32"/>
      <c r="B342" s="33" t="s">
        <v>368</v>
      </c>
      <c r="C342" s="34"/>
      <c r="D342" s="54"/>
      <c r="E342" s="29"/>
      <c r="F342" s="30"/>
      <c r="G342" s="65"/>
      <c r="H342" s="31"/>
      <c r="I342" s="41"/>
    </row>
    <row r="343" spans="1:17" s="4" customFormat="1" ht="18.75" hidden="1">
      <c r="A343" s="32"/>
      <c r="B343" s="33"/>
      <c r="C343" s="34"/>
      <c r="D343" s="54"/>
      <c r="E343" s="29"/>
      <c r="F343" s="30"/>
      <c r="G343" s="204"/>
      <c r="H343" s="31"/>
      <c r="I343" s="41"/>
    </row>
    <row r="344" spans="1:17" s="4" customFormat="1" ht="31.5" hidden="1">
      <c r="A344" s="32" t="s">
        <v>369</v>
      </c>
      <c r="B344" s="46" t="s">
        <v>370</v>
      </c>
      <c r="C344" s="34" t="s">
        <v>17</v>
      </c>
      <c r="D344" s="54"/>
      <c r="E344" s="29">
        <v>80.97</v>
      </c>
      <c r="F344" s="30">
        <f>D344*E344</f>
        <v>0</v>
      </c>
      <c r="G344" s="204"/>
      <c r="H344" s="31"/>
      <c r="I344" s="67"/>
      <c r="J344" s="234"/>
      <c r="K344" s="235"/>
      <c r="L344" s="235"/>
      <c r="M344" s="235"/>
    </row>
    <row r="345" spans="1:17" s="4" customFormat="1" ht="204.75" hidden="1">
      <c r="A345" s="32"/>
      <c r="B345" s="49" t="s">
        <v>371</v>
      </c>
      <c r="C345" s="34"/>
      <c r="D345" s="54"/>
      <c r="E345" s="29"/>
      <c r="F345" s="30"/>
      <c r="G345" s="204"/>
      <c r="H345" s="31"/>
      <c r="I345" s="41"/>
    </row>
    <row r="346" spans="1:17" s="4" customFormat="1" ht="18.75" hidden="1">
      <c r="A346" s="32"/>
      <c r="B346" s="33"/>
      <c r="C346" s="34"/>
      <c r="D346" s="54"/>
      <c r="E346" s="29"/>
      <c r="F346" s="30"/>
      <c r="G346" s="204"/>
      <c r="H346" s="31"/>
      <c r="I346" s="41"/>
    </row>
    <row r="347" spans="1:17" s="4" customFormat="1" ht="31.5" hidden="1">
      <c r="A347" s="32" t="s">
        <v>372</v>
      </c>
      <c r="B347" s="37" t="s">
        <v>373</v>
      </c>
      <c r="C347" s="34" t="s">
        <v>17</v>
      </c>
      <c r="D347" s="54"/>
      <c r="E347" s="29">
        <v>52.08</v>
      </c>
      <c r="F347" s="30">
        <f>+D347*E347</f>
        <v>0</v>
      </c>
      <c r="G347" s="204"/>
      <c r="H347" s="31"/>
      <c r="I347" s="67"/>
    </row>
    <row r="348" spans="1:17" s="4" customFormat="1" ht="236.25" hidden="1">
      <c r="A348" s="32"/>
      <c r="B348" s="33" t="s">
        <v>374</v>
      </c>
      <c r="C348" s="34"/>
      <c r="D348" s="54"/>
      <c r="E348" s="29"/>
      <c r="F348" s="30"/>
      <c r="G348" s="204"/>
      <c r="H348" s="31"/>
      <c r="I348" s="41"/>
    </row>
    <row r="349" spans="1:17" s="4" customFormat="1" ht="18.75" hidden="1">
      <c r="A349" s="32"/>
      <c r="B349" s="33"/>
      <c r="C349" s="34"/>
      <c r="D349" s="54"/>
      <c r="E349" s="29"/>
      <c r="F349" s="30"/>
      <c r="G349" s="204"/>
      <c r="H349" s="31"/>
      <c r="I349" s="41"/>
    </row>
    <row r="350" spans="1:17" s="4" customFormat="1" ht="18.75" hidden="1">
      <c r="A350" s="32" t="s">
        <v>375</v>
      </c>
      <c r="B350" s="98" t="s">
        <v>376</v>
      </c>
      <c r="C350" s="34"/>
      <c r="D350" s="54"/>
      <c r="E350" s="29"/>
      <c r="F350" s="30"/>
      <c r="G350" s="204"/>
      <c r="H350" s="31"/>
      <c r="I350" s="41"/>
    </row>
    <row r="351" spans="1:17" s="4" customFormat="1" ht="18.75" hidden="1">
      <c r="A351" s="32" t="s">
        <v>377</v>
      </c>
      <c r="B351" s="37" t="s">
        <v>378</v>
      </c>
      <c r="C351" s="34" t="s">
        <v>21</v>
      </c>
      <c r="D351" s="54"/>
      <c r="E351" s="29">
        <v>26.29</v>
      </c>
      <c r="F351" s="30">
        <f>D351*E351</f>
        <v>0</v>
      </c>
      <c r="G351" s="204"/>
      <c r="H351" s="31"/>
      <c r="I351" s="67"/>
      <c r="J351" s="242"/>
      <c r="K351" s="243"/>
      <c r="L351" s="243"/>
      <c r="M351" s="243"/>
      <c r="N351" s="243"/>
      <c r="O351" s="243"/>
      <c r="P351" s="243"/>
      <c r="Q351" s="243"/>
    </row>
    <row r="352" spans="1:17" s="4" customFormat="1" ht="48.75" hidden="1" customHeight="1">
      <c r="A352" s="32"/>
      <c r="B352" s="33" t="s">
        <v>379</v>
      </c>
      <c r="C352" s="34"/>
      <c r="D352" s="54"/>
      <c r="E352" s="29"/>
      <c r="F352" s="30"/>
      <c r="G352" s="204"/>
      <c r="H352" s="31"/>
      <c r="I352" s="41"/>
      <c r="J352" s="242"/>
      <c r="K352" s="243"/>
      <c r="L352" s="243"/>
      <c r="M352" s="243"/>
      <c r="N352" s="243"/>
      <c r="O352" s="243"/>
      <c r="P352" s="243"/>
      <c r="Q352" s="243"/>
    </row>
    <row r="353" spans="1:9" s="4" customFormat="1" ht="18.75" hidden="1">
      <c r="A353" s="32"/>
      <c r="B353" s="37"/>
      <c r="C353" s="34"/>
      <c r="D353" s="54"/>
      <c r="E353" s="29"/>
      <c r="F353" s="30"/>
      <c r="G353" s="204"/>
      <c r="H353" s="31"/>
      <c r="I353" s="41"/>
    </row>
    <row r="354" spans="1:9" s="4" customFormat="1" ht="18.75" hidden="1">
      <c r="A354" s="32" t="s">
        <v>380</v>
      </c>
      <c r="B354" s="37" t="s">
        <v>381</v>
      </c>
      <c r="C354" s="34" t="s">
        <v>21</v>
      </c>
      <c r="D354" s="54"/>
      <c r="E354" s="29">
        <v>40.65</v>
      </c>
      <c r="F354" s="30">
        <f>D354*E354</f>
        <v>0</v>
      </c>
      <c r="G354" s="204"/>
      <c r="H354" s="31"/>
      <c r="I354" s="67"/>
    </row>
    <row r="355" spans="1:9" s="4" customFormat="1" ht="79.5" hidden="1" customHeight="1">
      <c r="A355" s="32"/>
      <c r="B355" s="33" t="s">
        <v>382</v>
      </c>
      <c r="C355" s="34"/>
      <c r="D355" s="54"/>
      <c r="E355" s="29"/>
      <c r="F355" s="30"/>
      <c r="G355" s="204"/>
      <c r="H355" s="31"/>
      <c r="I355" s="41"/>
    </row>
    <row r="356" spans="1:9" s="4" customFormat="1" ht="18.75" hidden="1">
      <c r="A356" s="32"/>
      <c r="B356" s="33"/>
      <c r="C356" s="34"/>
      <c r="D356" s="54"/>
      <c r="E356" s="29"/>
      <c r="F356" s="30"/>
      <c r="G356" s="204"/>
      <c r="H356" s="31"/>
      <c r="I356" s="41"/>
    </row>
    <row r="357" spans="1:9" s="4" customFormat="1" ht="18.75" hidden="1">
      <c r="A357" s="32" t="s">
        <v>383</v>
      </c>
      <c r="B357" s="37" t="s">
        <v>384</v>
      </c>
      <c r="C357" s="34" t="s">
        <v>21</v>
      </c>
      <c r="D357" s="54"/>
      <c r="E357" s="29">
        <v>50.36</v>
      </c>
      <c r="F357" s="30">
        <f>D357*E357</f>
        <v>0</v>
      </c>
      <c r="G357" s="204"/>
      <c r="H357" s="31"/>
      <c r="I357" s="67"/>
    </row>
    <row r="358" spans="1:9" s="5" customFormat="1" ht="78.75" hidden="1">
      <c r="A358" s="58"/>
      <c r="B358" s="33" t="s">
        <v>385</v>
      </c>
      <c r="C358" s="34"/>
      <c r="D358" s="54"/>
      <c r="E358" s="29"/>
      <c r="F358" s="30"/>
      <c r="G358" s="61"/>
      <c r="H358" s="31"/>
      <c r="I358" s="36"/>
    </row>
    <row r="359" spans="1:9" s="5" customFormat="1" ht="18.75" hidden="1">
      <c r="A359" s="58"/>
      <c r="B359" s="33"/>
      <c r="C359" s="34"/>
      <c r="D359" s="54"/>
      <c r="E359" s="29"/>
      <c r="F359" s="30"/>
      <c r="G359" s="61"/>
      <c r="H359" s="31"/>
      <c r="I359" s="36"/>
    </row>
    <row r="360" spans="1:9" s="4" customFormat="1" ht="18.75" hidden="1">
      <c r="A360" s="32" t="s">
        <v>386</v>
      </c>
      <c r="B360" s="37" t="s">
        <v>387</v>
      </c>
      <c r="C360" s="34" t="s">
        <v>21</v>
      </c>
      <c r="D360" s="54"/>
      <c r="E360" s="29">
        <v>44.48</v>
      </c>
      <c r="F360" s="30">
        <f>D360*E360</f>
        <v>0</v>
      </c>
      <c r="G360" s="204"/>
      <c r="H360" s="31"/>
      <c r="I360" s="67"/>
    </row>
    <row r="361" spans="1:9" s="4" customFormat="1" ht="110.25" hidden="1">
      <c r="A361" s="32"/>
      <c r="B361" s="33" t="s">
        <v>388</v>
      </c>
      <c r="C361" s="34"/>
      <c r="D361" s="54"/>
      <c r="E361" s="29"/>
      <c r="F361" s="30"/>
      <c r="G361" s="204"/>
      <c r="H361" s="31"/>
      <c r="I361" s="41"/>
    </row>
    <row r="362" spans="1:9" s="4" customFormat="1" ht="18.75" hidden="1">
      <c r="A362" s="32"/>
      <c r="B362" s="37"/>
      <c r="C362" s="34"/>
      <c r="D362" s="54"/>
      <c r="E362" s="29"/>
      <c r="F362" s="30"/>
      <c r="G362" s="204"/>
      <c r="H362" s="31"/>
      <c r="I362" s="41"/>
    </row>
    <row r="363" spans="1:9" s="4" customFormat="1" ht="31.5" hidden="1">
      <c r="A363" s="32" t="s">
        <v>389</v>
      </c>
      <c r="B363" s="37" t="s">
        <v>390</v>
      </c>
      <c r="C363" s="34" t="s">
        <v>21</v>
      </c>
      <c r="D363" s="54"/>
      <c r="E363" s="29">
        <v>12.19</v>
      </c>
      <c r="F363" s="30">
        <f>D363*E363</f>
        <v>0</v>
      </c>
      <c r="G363" s="204"/>
      <c r="H363" s="31"/>
      <c r="I363" s="67"/>
    </row>
    <row r="364" spans="1:9" s="4" customFormat="1" ht="47.25" hidden="1">
      <c r="A364" s="32"/>
      <c r="B364" s="33" t="s">
        <v>391</v>
      </c>
      <c r="C364" s="34"/>
      <c r="D364" s="54"/>
      <c r="E364" s="29"/>
      <c r="F364" s="30"/>
      <c r="G364" s="204"/>
      <c r="H364" s="31"/>
      <c r="I364" s="41"/>
    </row>
    <row r="365" spans="1:9" s="4" customFormat="1" ht="18.75" hidden="1">
      <c r="A365" s="32"/>
      <c r="B365" s="33"/>
      <c r="C365" s="34"/>
      <c r="D365" s="54"/>
      <c r="E365" s="29"/>
      <c r="F365" s="30"/>
      <c r="G365" s="204"/>
      <c r="H365" s="31"/>
      <c r="I365" s="41"/>
    </row>
    <row r="366" spans="1:9" s="4" customFormat="1" ht="18.75" hidden="1">
      <c r="A366" s="32" t="s">
        <v>392</v>
      </c>
      <c r="B366" s="53" t="s">
        <v>393</v>
      </c>
      <c r="C366" s="34"/>
      <c r="D366" s="54"/>
      <c r="E366" s="29"/>
      <c r="F366" s="30"/>
      <c r="G366" s="204"/>
      <c r="H366" s="31"/>
      <c r="I366" s="41"/>
    </row>
    <row r="367" spans="1:9" s="4" customFormat="1" ht="122.25" hidden="1" customHeight="1">
      <c r="A367" s="32"/>
      <c r="B367" s="33" t="s">
        <v>394</v>
      </c>
      <c r="C367" s="34"/>
      <c r="D367" s="54"/>
      <c r="E367" s="29"/>
      <c r="F367" s="30"/>
      <c r="G367" s="204"/>
      <c r="H367" s="31"/>
      <c r="I367" s="41"/>
    </row>
    <row r="368" spans="1:9" s="4" customFormat="1" ht="18.75" hidden="1">
      <c r="A368" s="32"/>
      <c r="B368" s="33"/>
      <c r="C368" s="34"/>
      <c r="D368" s="54"/>
      <c r="E368" s="29"/>
      <c r="F368" s="30"/>
      <c r="G368" s="204"/>
      <c r="H368" s="31"/>
      <c r="I368" s="41"/>
    </row>
    <row r="369" spans="1:9" s="4" customFormat="1" ht="18.75" hidden="1">
      <c r="A369" s="32" t="s">
        <v>395</v>
      </c>
      <c r="B369" s="37" t="s">
        <v>396</v>
      </c>
      <c r="C369" s="34" t="s">
        <v>21</v>
      </c>
      <c r="D369" s="54"/>
      <c r="E369" s="29">
        <v>41.08</v>
      </c>
      <c r="F369" s="30">
        <f>D369*E369</f>
        <v>0</v>
      </c>
      <c r="G369" s="204"/>
      <c r="H369" s="31"/>
      <c r="I369" s="67"/>
    </row>
    <row r="370" spans="1:9" s="4" customFormat="1" ht="18.75" hidden="1">
      <c r="A370" s="32"/>
      <c r="B370" s="37"/>
      <c r="C370" s="34"/>
      <c r="D370" s="54"/>
      <c r="E370" s="29"/>
      <c r="F370" s="30"/>
      <c r="G370" s="204"/>
      <c r="H370" s="31"/>
      <c r="I370" s="41"/>
    </row>
    <row r="371" spans="1:9" s="4" customFormat="1" ht="18.75" hidden="1">
      <c r="A371" s="32" t="s">
        <v>397</v>
      </c>
      <c r="B371" s="37" t="s">
        <v>398</v>
      </c>
      <c r="C371" s="34" t="s">
        <v>21</v>
      </c>
      <c r="D371" s="54"/>
      <c r="E371" s="29">
        <v>34.299999999999997</v>
      </c>
      <c r="F371" s="30">
        <f>D371*E371</f>
        <v>0</v>
      </c>
      <c r="G371" s="204"/>
      <c r="H371" s="31"/>
      <c r="I371" s="67"/>
    </row>
    <row r="372" spans="1:9" s="4" customFormat="1" ht="18.75" hidden="1">
      <c r="A372" s="32"/>
      <c r="B372" s="37"/>
      <c r="C372" s="34"/>
      <c r="D372" s="54"/>
      <c r="E372" s="29"/>
      <c r="F372" s="30"/>
      <c r="G372" s="204"/>
      <c r="H372" s="31"/>
      <c r="I372" s="41"/>
    </row>
    <row r="373" spans="1:9" s="4" customFormat="1" ht="18.75" hidden="1">
      <c r="A373" s="32" t="s">
        <v>399</v>
      </c>
      <c r="B373" s="37" t="s">
        <v>400</v>
      </c>
      <c r="C373" s="34" t="s">
        <v>21</v>
      </c>
      <c r="D373" s="54"/>
      <c r="E373" s="29">
        <v>23.72</v>
      </c>
      <c r="F373" s="30">
        <f>D373*E373</f>
        <v>0</v>
      </c>
      <c r="G373" s="204"/>
      <c r="H373" s="31"/>
      <c r="I373" s="67"/>
    </row>
    <row r="374" spans="1:9" s="4" customFormat="1" ht="18.75" hidden="1">
      <c r="A374" s="32"/>
      <c r="B374" s="37"/>
      <c r="C374" s="34"/>
      <c r="D374" s="54"/>
      <c r="E374" s="29"/>
      <c r="F374" s="30"/>
      <c r="G374" s="204"/>
      <c r="H374" s="31"/>
      <c r="I374" s="41"/>
    </row>
    <row r="375" spans="1:9" s="4" customFormat="1" ht="18.75" hidden="1">
      <c r="A375" s="32" t="s">
        <v>401</v>
      </c>
      <c r="B375" s="37" t="s">
        <v>402</v>
      </c>
      <c r="C375" s="34" t="s">
        <v>21</v>
      </c>
      <c r="D375" s="54"/>
      <c r="E375" s="29">
        <v>12.16</v>
      </c>
      <c r="F375" s="30">
        <f>D375*E375</f>
        <v>0</v>
      </c>
      <c r="G375" s="204"/>
      <c r="H375" s="31"/>
      <c r="I375" s="67"/>
    </row>
    <row r="376" spans="1:9" s="4" customFormat="1" ht="18.75" hidden="1">
      <c r="A376" s="32"/>
      <c r="B376" s="37"/>
      <c r="C376" s="34"/>
      <c r="D376" s="54"/>
      <c r="E376" s="29"/>
      <c r="F376" s="30"/>
      <c r="G376" s="204"/>
      <c r="H376" s="31"/>
      <c r="I376" s="41"/>
    </row>
    <row r="377" spans="1:9" s="4" customFormat="1" ht="18.75" hidden="1">
      <c r="A377" s="32" t="s">
        <v>403</v>
      </c>
      <c r="B377" s="37" t="s">
        <v>404</v>
      </c>
      <c r="C377" s="34" t="s">
        <v>21</v>
      </c>
      <c r="D377" s="54"/>
      <c r="E377" s="29">
        <v>9.1999999999999993</v>
      </c>
      <c r="F377" s="30">
        <f>D377*E377</f>
        <v>0</v>
      </c>
      <c r="G377" s="204"/>
      <c r="H377" s="31"/>
      <c r="I377" s="67"/>
    </row>
    <row r="378" spans="1:9" s="4" customFormat="1" ht="18.75" hidden="1">
      <c r="A378" s="32"/>
      <c r="B378" s="37"/>
      <c r="C378" s="34"/>
      <c r="D378" s="54"/>
      <c r="E378" s="29"/>
      <c r="F378" s="30"/>
      <c r="G378" s="204"/>
      <c r="H378" s="31"/>
      <c r="I378" s="41"/>
    </row>
    <row r="379" spans="1:9" s="4" customFormat="1" ht="18.75" hidden="1">
      <c r="A379" s="32" t="s">
        <v>405</v>
      </c>
      <c r="B379" s="53" t="s">
        <v>406</v>
      </c>
      <c r="C379" s="34"/>
      <c r="D379" s="54"/>
      <c r="E379" s="29"/>
      <c r="F379" s="30"/>
      <c r="G379" s="204"/>
      <c r="H379" s="31"/>
      <c r="I379" s="41"/>
    </row>
    <row r="380" spans="1:9" s="4" customFormat="1" ht="67.5" hidden="1" customHeight="1">
      <c r="A380" s="32"/>
      <c r="B380" s="33" t="s">
        <v>407</v>
      </c>
      <c r="C380" s="34"/>
      <c r="D380" s="54"/>
      <c r="E380" s="29"/>
      <c r="F380" s="30"/>
      <c r="G380" s="204"/>
      <c r="H380" s="31"/>
      <c r="I380" s="41"/>
    </row>
    <row r="381" spans="1:9" s="4" customFormat="1" ht="18.75" hidden="1">
      <c r="A381" s="32"/>
      <c r="B381" s="33"/>
      <c r="C381" s="34"/>
      <c r="D381" s="54"/>
      <c r="E381" s="29"/>
      <c r="F381" s="30"/>
      <c r="G381" s="204"/>
      <c r="H381" s="31"/>
      <c r="I381" s="41"/>
    </row>
    <row r="382" spans="1:9" s="4" customFormat="1" ht="18.75" hidden="1">
      <c r="A382" s="32" t="s">
        <v>408</v>
      </c>
      <c r="B382" s="37" t="s">
        <v>409</v>
      </c>
      <c r="C382" s="34" t="s">
        <v>21</v>
      </c>
      <c r="D382" s="54"/>
      <c r="E382" s="29">
        <v>52.5</v>
      </c>
      <c r="F382" s="30">
        <f>D382*E382</f>
        <v>0</v>
      </c>
      <c r="G382" s="204"/>
      <c r="H382" s="31"/>
      <c r="I382" s="67"/>
    </row>
    <row r="383" spans="1:9" s="4" customFormat="1" ht="18.75" hidden="1">
      <c r="A383" s="32"/>
      <c r="B383" s="33"/>
      <c r="C383" s="34"/>
      <c r="D383" s="54"/>
      <c r="E383" s="29"/>
      <c r="F383" s="30"/>
      <c r="G383" s="204"/>
      <c r="H383" s="31"/>
      <c r="I383" s="67"/>
    </row>
    <row r="384" spans="1:9" s="4" customFormat="1" ht="18.75" hidden="1">
      <c r="A384" s="32" t="s">
        <v>410</v>
      </c>
      <c r="B384" s="37" t="s">
        <v>411</v>
      </c>
      <c r="C384" s="34" t="s">
        <v>21</v>
      </c>
      <c r="D384" s="54"/>
      <c r="E384" s="29">
        <v>67.62</v>
      </c>
      <c r="F384" s="30">
        <f>D384*E384</f>
        <v>0</v>
      </c>
      <c r="G384" s="204"/>
      <c r="H384" s="31"/>
      <c r="I384" s="67"/>
    </row>
    <row r="385" spans="1:9" s="4" customFormat="1" ht="18.75" hidden="1">
      <c r="A385" s="32"/>
      <c r="B385" s="37"/>
      <c r="C385" s="34"/>
      <c r="D385" s="54"/>
      <c r="E385" s="29"/>
      <c r="F385" s="30"/>
      <c r="G385" s="204"/>
      <c r="H385" s="31"/>
      <c r="I385" s="41"/>
    </row>
    <row r="386" spans="1:9" s="4" customFormat="1" ht="18.75" hidden="1">
      <c r="A386" s="32" t="s">
        <v>412</v>
      </c>
      <c r="B386" s="37" t="s">
        <v>413</v>
      </c>
      <c r="C386" s="34" t="s">
        <v>21</v>
      </c>
      <c r="D386" s="54"/>
      <c r="E386" s="29">
        <v>69.650000000000006</v>
      </c>
      <c r="F386" s="30">
        <f>D386*E386</f>
        <v>0</v>
      </c>
      <c r="G386" s="204"/>
      <c r="H386" s="31"/>
      <c r="I386" s="67"/>
    </row>
    <row r="387" spans="1:9" s="4" customFormat="1" ht="18.75" hidden="1">
      <c r="A387" s="32"/>
      <c r="B387" s="33"/>
      <c r="C387" s="34"/>
      <c r="D387" s="54"/>
      <c r="E387" s="29"/>
      <c r="F387" s="30"/>
      <c r="G387" s="204"/>
      <c r="H387" s="31"/>
      <c r="I387" s="41"/>
    </row>
    <row r="388" spans="1:9" s="4" customFormat="1" ht="18.75" hidden="1">
      <c r="A388" s="32" t="s">
        <v>414</v>
      </c>
      <c r="B388" s="37" t="s">
        <v>415</v>
      </c>
      <c r="C388" s="34" t="s">
        <v>21</v>
      </c>
      <c r="D388" s="54"/>
      <c r="E388" s="29">
        <v>30.81</v>
      </c>
      <c r="F388" s="30">
        <f>D388*E388</f>
        <v>0</v>
      </c>
      <c r="G388" s="204"/>
      <c r="H388" s="31"/>
      <c r="I388" s="67"/>
    </row>
    <row r="389" spans="1:9" s="4" customFormat="1" ht="18.75" hidden="1">
      <c r="A389" s="32"/>
      <c r="B389" s="37"/>
      <c r="C389" s="34"/>
      <c r="D389" s="54"/>
      <c r="E389" s="29"/>
      <c r="F389" s="30"/>
      <c r="G389" s="204"/>
      <c r="H389" s="31"/>
      <c r="I389" s="41"/>
    </row>
    <row r="390" spans="1:9" s="4" customFormat="1" ht="18.75" hidden="1">
      <c r="A390" s="32" t="s">
        <v>416</v>
      </c>
      <c r="B390" s="37" t="s">
        <v>417</v>
      </c>
      <c r="C390" s="34" t="s">
        <v>21</v>
      </c>
      <c r="D390" s="54"/>
      <c r="E390" s="29">
        <v>34.369999999999997</v>
      </c>
      <c r="F390" s="30">
        <f>D390*E390</f>
        <v>0</v>
      </c>
      <c r="G390" s="204"/>
      <c r="H390" s="31"/>
      <c r="I390" s="67"/>
    </row>
    <row r="391" spans="1:9" s="4" customFormat="1" ht="18.75" hidden="1">
      <c r="A391" s="32"/>
      <c r="B391" s="37"/>
      <c r="C391" s="34"/>
      <c r="D391" s="54"/>
      <c r="E391" s="29"/>
      <c r="F391" s="30"/>
      <c r="G391" s="204"/>
      <c r="H391" s="31"/>
      <c r="I391" s="41"/>
    </row>
    <row r="392" spans="1:9" s="4" customFormat="1" ht="18.75" hidden="1">
      <c r="A392" s="32" t="s">
        <v>418</v>
      </c>
      <c r="B392" s="37" t="s">
        <v>419</v>
      </c>
      <c r="C392" s="34" t="s">
        <v>21</v>
      </c>
      <c r="D392" s="54"/>
      <c r="E392" s="29">
        <v>41.94</v>
      </c>
      <c r="F392" s="30">
        <f>D392*E392</f>
        <v>0</v>
      </c>
      <c r="G392" s="204"/>
      <c r="H392" s="31"/>
      <c r="I392" s="67"/>
    </row>
    <row r="393" spans="1:9" s="4" customFormat="1" ht="18.75" hidden="1">
      <c r="A393" s="32"/>
      <c r="B393" s="33"/>
      <c r="C393" s="34"/>
      <c r="D393" s="54"/>
      <c r="E393" s="29"/>
      <c r="F393" s="30"/>
      <c r="G393" s="204"/>
      <c r="H393" s="31"/>
      <c r="I393" s="41"/>
    </row>
    <row r="394" spans="1:9" s="4" customFormat="1" ht="18.75" hidden="1">
      <c r="A394" s="32" t="s">
        <v>420</v>
      </c>
      <c r="B394" s="53" t="s">
        <v>421</v>
      </c>
      <c r="C394" s="34"/>
      <c r="D394" s="54"/>
      <c r="E394" s="29"/>
      <c r="F394" s="30"/>
      <c r="G394" s="204"/>
      <c r="H394" s="31"/>
      <c r="I394" s="41"/>
    </row>
    <row r="395" spans="1:9" s="4" customFormat="1" ht="66.75" hidden="1" customHeight="1">
      <c r="A395" s="32"/>
      <c r="B395" s="33" t="s">
        <v>422</v>
      </c>
      <c r="C395" s="34"/>
      <c r="D395" s="54"/>
      <c r="E395" s="29"/>
      <c r="F395" s="30"/>
      <c r="G395" s="204"/>
      <c r="H395" s="31"/>
      <c r="I395" s="41"/>
    </row>
    <row r="396" spans="1:9" s="4" customFormat="1" ht="18.75" hidden="1">
      <c r="A396" s="32"/>
      <c r="B396" s="33"/>
      <c r="C396" s="34"/>
      <c r="D396" s="54"/>
      <c r="E396" s="29"/>
      <c r="F396" s="30"/>
      <c r="G396" s="204"/>
      <c r="H396" s="31"/>
      <c r="I396" s="41"/>
    </row>
    <row r="397" spans="1:9" s="4" customFormat="1" ht="31.5" hidden="1">
      <c r="A397" s="32" t="s">
        <v>423</v>
      </c>
      <c r="B397" s="37" t="s">
        <v>424</v>
      </c>
      <c r="C397" s="34" t="s">
        <v>21</v>
      </c>
      <c r="D397" s="54"/>
      <c r="E397" s="29">
        <v>81.599999999999994</v>
      </c>
      <c r="F397" s="30">
        <f>D397*E397</f>
        <v>0</v>
      </c>
      <c r="G397" s="204"/>
      <c r="H397" s="31"/>
      <c r="I397" s="67"/>
    </row>
    <row r="398" spans="1:9" s="4" customFormat="1" ht="18.75" hidden="1">
      <c r="A398" s="32"/>
      <c r="B398" s="33"/>
      <c r="C398" s="34"/>
      <c r="D398" s="54"/>
      <c r="E398" s="29"/>
      <c r="F398" s="30"/>
      <c r="G398" s="204"/>
      <c r="H398" s="31"/>
      <c r="I398" s="41"/>
    </row>
    <row r="399" spans="1:9" s="4" customFormat="1" ht="31.5" hidden="1">
      <c r="A399" s="32" t="s">
        <v>425</v>
      </c>
      <c r="B399" s="37" t="s">
        <v>426</v>
      </c>
      <c r="C399" s="34" t="s">
        <v>21</v>
      </c>
      <c r="D399" s="54"/>
      <c r="E399" s="29">
        <v>88.09</v>
      </c>
      <c r="F399" s="30">
        <f>D399*E399</f>
        <v>0</v>
      </c>
      <c r="G399" s="204"/>
      <c r="H399" s="31"/>
      <c r="I399" s="67"/>
    </row>
    <row r="400" spans="1:9" s="5" customFormat="1" ht="18.75" hidden="1">
      <c r="A400" s="32"/>
      <c r="B400" s="33"/>
      <c r="C400" s="34"/>
      <c r="D400" s="54"/>
      <c r="E400" s="29"/>
      <c r="F400" s="30"/>
      <c r="G400" s="204"/>
      <c r="H400" s="31"/>
      <c r="I400" s="36"/>
    </row>
    <row r="401" spans="1:9" s="5" customFormat="1" ht="18.75" hidden="1">
      <c r="A401" s="32" t="s">
        <v>427</v>
      </c>
      <c r="B401" s="37" t="s">
        <v>428</v>
      </c>
      <c r="C401" s="34" t="s">
        <v>21</v>
      </c>
      <c r="D401" s="54"/>
      <c r="E401" s="29">
        <v>36.49</v>
      </c>
      <c r="F401" s="30">
        <f>D401*E401</f>
        <v>0</v>
      </c>
      <c r="G401" s="204"/>
      <c r="H401" s="31"/>
      <c r="I401" s="67"/>
    </row>
    <row r="402" spans="1:9" s="5" customFormat="1" ht="47.25" hidden="1">
      <c r="A402" s="32"/>
      <c r="B402" s="33" t="s">
        <v>429</v>
      </c>
      <c r="C402" s="34"/>
      <c r="D402" s="54"/>
      <c r="E402" s="29"/>
      <c r="F402" s="30"/>
      <c r="G402" s="204"/>
      <c r="H402" s="31"/>
      <c r="I402" s="36"/>
    </row>
    <row r="403" spans="1:9" s="5" customFormat="1" ht="18.75" hidden="1">
      <c r="A403" s="32"/>
      <c r="B403" s="33"/>
      <c r="C403" s="34"/>
      <c r="D403" s="54"/>
      <c r="E403" s="29"/>
      <c r="F403" s="30"/>
      <c r="G403" s="204"/>
      <c r="H403" s="31"/>
      <c r="I403" s="36"/>
    </row>
    <row r="404" spans="1:9" s="4" customFormat="1" ht="18.75" hidden="1">
      <c r="A404" s="32" t="s">
        <v>430</v>
      </c>
      <c r="B404" s="37" t="s">
        <v>431</v>
      </c>
      <c r="C404" s="34"/>
      <c r="D404" s="54"/>
      <c r="E404" s="29"/>
      <c r="F404" s="30"/>
      <c r="G404" s="204"/>
      <c r="H404" s="31"/>
      <c r="I404" s="41"/>
    </row>
    <row r="405" spans="1:9" s="4" customFormat="1" ht="204.75" hidden="1">
      <c r="A405" s="32"/>
      <c r="B405" s="33" t="s">
        <v>432</v>
      </c>
      <c r="C405" s="34"/>
      <c r="D405" s="54"/>
      <c r="E405" s="29"/>
      <c r="F405" s="30"/>
      <c r="G405" s="204"/>
      <c r="H405" s="31"/>
      <c r="I405" s="41"/>
    </row>
    <row r="406" spans="1:9" s="4" customFormat="1" ht="18.75" hidden="1">
      <c r="A406" s="32"/>
      <c r="B406" s="37"/>
      <c r="C406" s="34"/>
      <c r="D406" s="54"/>
      <c r="E406" s="29"/>
      <c r="F406" s="30"/>
      <c r="G406" s="204"/>
      <c r="H406" s="31"/>
      <c r="I406" s="41"/>
    </row>
    <row r="407" spans="1:9" s="4" customFormat="1" ht="21" hidden="1">
      <c r="A407" s="32" t="s">
        <v>433</v>
      </c>
      <c r="B407" s="37" t="s">
        <v>434</v>
      </c>
      <c r="C407" s="34" t="s">
        <v>28</v>
      </c>
      <c r="D407" s="54"/>
      <c r="E407" s="29">
        <v>220.32</v>
      </c>
      <c r="F407" s="30">
        <f>D407*E407</f>
        <v>0</v>
      </c>
      <c r="G407" s="204"/>
      <c r="H407" s="31"/>
      <c r="I407" s="67"/>
    </row>
    <row r="408" spans="1:9" s="4" customFormat="1" ht="18.75" hidden="1">
      <c r="A408" s="32"/>
      <c r="B408" s="33"/>
      <c r="C408" s="34"/>
      <c r="D408" s="54"/>
      <c r="E408" s="29"/>
      <c r="F408" s="30"/>
      <c r="G408" s="204"/>
      <c r="H408" s="31"/>
      <c r="I408" s="41"/>
    </row>
    <row r="409" spans="1:9" s="4" customFormat="1" ht="21" hidden="1">
      <c r="A409" s="32" t="s">
        <v>435</v>
      </c>
      <c r="B409" s="37" t="s">
        <v>436</v>
      </c>
      <c r="C409" s="34" t="s">
        <v>28</v>
      </c>
      <c r="D409" s="54"/>
      <c r="E409" s="29">
        <v>315.73</v>
      </c>
      <c r="F409" s="30">
        <f>D409*E409</f>
        <v>0</v>
      </c>
      <c r="G409" s="204"/>
      <c r="H409" s="31"/>
      <c r="I409" s="67"/>
    </row>
    <row r="410" spans="1:9" s="4" customFormat="1" ht="18.75" hidden="1">
      <c r="A410" s="32"/>
      <c r="B410" s="33"/>
      <c r="C410" s="34"/>
      <c r="D410" s="54"/>
      <c r="E410" s="29"/>
      <c r="F410" s="30"/>
      <c r="G410" s="204"/>
      <c r="H410" s="31"/>
      <c r="I410" s="41"/>
    </row>
    <row r="411" spans="1:9" s="4" customFormat="1" ht="18.75" hidden="1">
      <c r="A411" s="32" t="s">
        <v>437</v>
      </c>
      <c r="B411" s="37" t="s">
        <v>438</v>
      </c>
      <c r="C411" s="34" t="s">
        <v>17</v>
      </c>
      <c r="D411" s="54"/>
      <c r="E411" s="29">
        <v>415.77</v>
      </c>
      <c r="F411" s="30">
        <f>D411*E411</f>
        <v>0</v>
      </c>
      <c r="G411" s="204"/>
      <c r="H411" s="31"/>
      <c r="I411" s="67"/>
    </row>
    <row r="412" spans="1:9" s="4" customFormat="1" ht="18.75" hidden="1">
      <c r="A412" s="32"/>
      <c r="B412" s="33"/>
      <c r="C412" s="34"/>
      <c r="D412" s="54"/>
      <c r="E412" s="29"/>
      <c r="F412" s="30"/>
      <c r="G412" s="204"/>
      <c r="H412" s="31"/>
      <c r="I412" s="41"/>
    </row>
    <row r="413" spans="1:9" s="4" customFormat="1" ht="18.75" hidden="1">
      <c r="A413" s="32" t="s">
        <v>439</v>
      </c>
      <c r="B413" s="37" t="s">
        <v>440</v>
      </c>
      <c r="C413" s="34" t="s">
        <v>17</v>
      </c>
      <c r="D413" s="54"/>
      <c r="E413" s="29">
        <v>160.80000000000001</v>
      </c>
      <c r="F413" s="30">
        <f>D413*E413</f>
        <v>0</v>
      </c>
      <c r="G413" s="204"/>
      <c r="H413" s="31"/>
      <c r="I413" s="67"/>
    </row>
    <row r="414" spans="1:9" s="4" customFormat="1" ht="181.5" hidden="1" customHeight="1">
      <c r="A414" s="32"/>
      <c r="B414" s="33" t="s">
        <v>441</v>
      </c>
      <c r="C414" s="34"/>
      <c r="D414" s="54"/>
      <c r="E414" s="29"/>
      <c r="F414" s="30"/>
      <c r="G414" s="204"/>
      <c r="H414" s="31"/>
      <c r="I414" s="41"/>
    </row>
    <row r="415" spans="1:9" s="4" customFormat="1" ht="18.75" hidden="1">
      <c r="A415" s="32"/>
      <c r="B415" s="33"/>
      <c r="C415" s="34"/>
      <c r="D415" s="54"/>
      <c r="E415" s="29"/>
      <c r="F415" s="30"/>
      <c r="G415" s="204"/>
      <c r="H415" s="31"/>
      <c r="I415" s="41"/>
    </row>
    <row r="416" spans="1:9" s="4" customFormat="1" ht="31.5" hidden="1">
      <c r="A416" s="32" t="s">
        <v>442</v>
      </c>
      <c r="B416" s="46" t="s">
        <v>443</v>
      </c>
      <c r="C416" s="34" t="s">
        <v>28</v>
      </c>
      <c r="D416" s="54"/>
      <c r="E416" s="29">
        <v>57.15</v>
      </c>
      <c r="F416" s="30">
        <f>D416*E416</f>
        <v>0</v>
      </c>
      <c r="G416" s="204"/>
      <c r="H416" s="31"/>
      <c r="I416" s="67"/>
    </row>
    <row r="417" spans="1:9" s="4" customFormat="1" ht="228.75" hidden="1" customHeight="1">
      <c r="A417" s="32"/>
      <c r="B417" s="49" t="s">
        <v>444</v>
      </c>
      <c r="C417" s="34"/>
      <c r="D417" s="54"/>
      <c r="E417" s="29"/>
      <c r="F417" s="30"/>
      <c r="G417" s="204"/>
      <c r="H417" s="31"/>
      <c r="I417" s="41"/>
    </row>
    <row r="418" spans="1:9" s="4" customFormat="1" ht="18.75" hidden="1">
      <c r="A418" s="32"/>
      <c r="B418" s="33"/>
      <c r="C418" s="34"/>
      <c r="D418" s="54"/>
      <c r="E418" s="29"/>
      <c r="F418" s="30"/>
      <c r="G418" s="204"/>
      <c r="H418" s="31"/>
      <c r="I418" s="41"/>
    </row>
    <row r="419" spans="1:9" s="4" customFormat="1" ht="31.5" hidden="1">
      <c r="A419" s="32" t="s">
        <v>445</v>
      </c>
      <c r="B419" s="37" t="s">
        <v>446</v>
      </c>
      <c r="C419" s="34" t="s">
        <v>17</v>
      </c>
      <c r="D419" s="54"/>
      <c r="E419" s="29">
        <v>73.06</v>
      </c>
      <c r="F419" s="30">
        <f>D419*E419</f>
        <v>0</v>
      </c>
      <c r="G419" s="204"/>
      <c r="H419" s="31"/>
      <c r="I419" s="67"/>
    </row>
    <row r="420" spans="1:9" s="4" customFormat="1" ht="216.75" hidden="1" customHeight="1">
      <c r="A420" s="32"/>
      <c r="B420" s="33" t="s">
        <v>447</v>
      </c>
      <c r="C420" s="34"/>
      <c r="D420" s="54"/>
      <c r="E420" s="29"/>
      <c r="F420" s="30"/>
      <c r="G420" s="204"/>
      <c r="H420" s="31"/>
      <c r="I420" s="41"/>
    </row>
    <row r="421" spans="1:9" s="4" customFormat="1" ht="18.75" hidden="1">
      <c r="A421" s="32"/>
      <c r="B421" s="33"/>
      <c r="C421" s="34"/>
      <c r="D421" s="54"/>
      <c r="E421" s="29"/>
      <c r="F421" s="30"/>
      <c r="G421" s="204"/>
      <c r="H421" s="31"/>
      <c r="I421" s="41"/>
    </row>
    <row r="422" spans="1:9" s="4" customFormat="1" ht="18.75" hidden="1">
      <c r="A422" s="32" t="s">
        <v>448</v>
      </c>
      <c r="B422" s="37" t="s">
        <v>449</v>
      </c>
      <c r="C422" s="34" t="s">
        <v>17</v>
      </c>
      <c r="D422" s="54"/>
      <c r="E422" s="29">
        <v>23.9</v>
      </c>
      <c r="F422" s="30">
        <f>D422*E422</f>
        <v>0</v>
      </c>
      <c r="G422" s="204"/>
      <c r="H422" s="31"/>
      <c r="I422" s="67"/>
    </row>
    <row r="423" spans="1:9" s="4" customFormat="1" ht="173.25" hidden="1">
      <c r="A423" s="32"/>
      <c r="B423" s="33" t="s">
        <v>450</v>
      </c>
      <c r="C423" s="34"/>
      <c r="D423" s="54"/>
      <c r="E423" s="29"/>
      <c r="F423" s="30"/>
      <c r="G423" s="204"/>
      <c r="H423" s="31"/>
      <c r="I423" s="41"/>
    </row>
    <row r="424" spans="1:9" s="4" customFormat="1" ht="18.75" hidden="1">
      <c r="A424" s="32"/>
      <c r="B424" s="33"/>
      <c r="C424" s="34"/>
      <c r="D424" s="54"/>
      <c r="E424" s="29"/>
      <c r="F424" s="30"/>
      <c r="G424" s="204"/>
      <c r="H424" s="31"/>
      <c r="I424" s="41"/>
    </row>
    <row r="425" spans="1:9" s="4" customFormat="1" ht="31.5" hidden="1">
      <c r="A425" s="32" t="s">
        <v>451</v>
      </c>
      <c r="B425" s="37" t="s">
        <v>452</v>
      </c>
      <c r="C425" s="34" t="s">
        <v>28</v>
      </c>
      <c r="D425" s="54"/>
      <c r="E425" s="29">
        <v>64.7</v>
      </c>
      <c r="F425" s="30">
        <f>D425*E425</f>
        <v>0</v>
      </c>
      <c r="G425" s="204"/>
      <c r="H425" s="31"/>
      <c r="I425" s="67"/>
    </row>
    <row r="426" spans="1:9" s="4" customFormat="1" ht="126" hidden="1">
      <c r="A426" s="32"/>
      <c r="B426" s="33" t="s">
        <v>453</v>
      </c>
      <c r="C426" s="34"/>
      <c r="D426" s="54"/>
      <c r="E426" s="29"/>
      <c r="F426" s="30"/>
      <c r="G426" s="65"/>
      <c r="H426" s="31"/>
      <c r="I426" s="41"/>
    </row>
    <row r="427" spans="1:9" s="4" customFormat="1" ht="18.75" hidden="1">
      <c r="A427" s="32"/>
      <c r="B427" s="37"/>
      <c r="C427" s="34"/>
      <c r="D427" s="54"/>
      <c r="E427" s="29"/>
      <c r="F427" s="30"/>
      <c r="G427" s="204"/>
      <c r="H427" s="31"/>
      <c r="I427" s="41"/>
    </row>
    <row r="428" spans="1:9" s="4" customFormat="1" ht="47.25" hidden="1">
      <c r="A428" s="32" t="s">
        <v>454</v>
      </c>
      <c r="B428" s="37" t="s">
        <v>455</v>
      </c>
      <c r="C428" s="34" t="s">
        <v>28</v>
      </c>
      <c r="D428" s="54"/>
      <c r="E428" s="29">
        <v>318.05</v>
      </c>
      <c r="F428" s="30">
        <f>D428*E428</f>
        <v>0</v>
      </c>
      <c r="G428" s="204"/>
      <c r="H428" s="31"/>
      <c r="I428" s="67"/>
    </row>
    <row r="429" spans="1:9" s="4" customFormat="1" ht="110.25" hidden="1">
      <c r="A429" s="32"/>
      <c r="B429" s="33" t="s">
        <v>456</v>
      </c>
      <c r="C429" s="99"/>
      <c r="D429" s="99"/>
      <c r="E429" s="100"/>
      <c r="F429" s="99"/>
      <c r="G429" s="101"/>
      <c r="H429" s="31"/>
      <c r="I429" s="41"/>
    </row>
    <row r="430" spans="1:9" s="4" customFormat="1" ht="15.75" hidden="1">
      <c r="A430" s="32"/>
      <c r="B430" s="33"/>
      <c r="C430" s="99"/>
      <c r="D430" s="99"/>
      <c r="E430" s="100"/>
      <c r="F430" s="99"/>
      <c r="G430" s="101"/>
      <c r="H430" s="31"/>
      <c r="I430" s="41"/>
    </row>
    <row r="431" spans="1:9" s="4" customFormat="1" ht="63" hidden="1">
      <c r="A431" s="32" t="s">
        <v>457</v>
      </c>
      <c r="B431" s="37" t="s">
        <v>458</v>
      </c>
      <c r="C431" s="195" t="s">
        <v>213</v>
      </c>
      <c r="D431" s="54"/>
      <c r="E431" s="29">
        <v>20.29</v>
      </c>
      <c r="F431" s="30">
        <f>D431*E431</f>
        <v>0</v>
      </c>
      <c r="G431" s="101"/>
      <c r="H431" s="31"/>
      <c r="I431" s="67"/>
    </row>
    <row r="432" spans="1:9" s="4" customFormat="1" ht="106.5" hidden="1" customHeight="1">
      <c r="A432" s="32"/>
      <c r="B432" s="33" t="s">
        <v>459</v>
      </c>
      <c r="C432" s="34"/>
      <c r="D432" s="54"/>
      <c r="E432" s="29"/>
      <c r="F432" s="30"/>
      <c r="G432" s="204"/>
      <c r="H432" s="31"/>
      <c r="I432" s="41"/>
    </row>
    <row r="433" spans="1:9" s="4" customFormat="1" ht="18.75" hidden="1">
      <c r="A433" s="32"/>
      <c r="B433" s="33"/>
      <c r="C433" s="34"/>
      <c r="D433" s="54"/>
      <c r="E433" s="29"/>
      <c r="F433" s="30"/>
      <c r="G433" s="204"/>
      <c r="H433" s="31"/>
      <c r="I433" s="41"/>
    </row>
    <row r="434" spans="1:9" s="4" customFormat="1" ht="21" hidden="1">
      <c r="A434" s="32" t="s">
        <v>460</v>
      </c>
      <c r="B434" s="37" t="s">
        <v>461</v>
      </c>
      <c r="C434" s="34" t="s">
        <v>28</v>
      </c>
      <c r="D434" s="54"/>
      <c r="E434" s="29">
        <v>116.26</v>
      </c>
      <c r="F434" s="30">
        <f>D434*E434</f>
        <v>0</v>
      </c>
      <c r="G434" s="204"/>
      <c r="H434" s="31"/>
      <c r="I434" s="67"/>
    </row>
    <row r="435" spans="1:9" s="4" customFormat="1" ht="66" hidden="1" customHeight="1">
      <c r="A435" s="32"/>
      <c r="B435" s="33" t="s">
        <v>462</v>
      </c>
      <c r="C435" s="34"/>
      <c r="D435" s="54"/>
      <c r="E435" s="29"/>
      <c r="F435" s="30"/>
      <c r="G435" s="204"/>
      <c r="H435" s="31"/>
      <c r="I435" s="41"/>
    </row>
    <row r="436" spans="1:9" s="4" customFormat="1" ht="18.75" hidden="1">
      <c r="A436" s="32"/>
      <c r="B436" s="33"/>
      <c r="C436" s="34"/>
      <c r="D436" s="54"/>
      <c r="E436" s="29"/>
      <c r="F436" s="30"/>
      <c r="G436" s="204"/>
      <c r="H436" s="31"/>
      <c r="I436" s="41"/>
    </row>
    <row r="437" spans="1:9" s="4" customFormat="1" ht="18.75" hidden="1">
      <c r="A437" s="32" t="s">
        <v>463</v>
      </c>
      <c r="B437" s="53" t="s">
        <v>464</v>
      </c>
      <c r="C437" s="34"/>
      <c r="D437" s="54"/>
      <c r="E437" s="29"/>
      <c r="F437" s="30"/>
      <c r="G437" s="204"/>
      <c r="H437" s="31"/>
      <c r="I437" s="41"/>
    </row>
    <row r="438" spans="1:9" s="4" customFormat="1" ht="21" hidden="1">
      <c r="A438" s="32" t="s">
        <v>465</v>
      </c>
      <c r="B438" s="37" t="s">
        <v>466</v>
      </c>
      <c r="C438" s="34" t="s">
        <v>28</v>
      </c>
      <c r="D438" s="54"/>
      <c r="E438" s="29">
        <v>54.39</v>
      </c>
      <c r="F438" s="30">
        <f>D438*E438</f>
        <v>0</v>
      </c>
      <c r="G438" s="204"/>
      <c r="H438" s="31"/>
      <c r="I438" s="67"/>
    </row>
    <row r="439" spans="1:9" s="4" customFormat="1" ht="63.75" hidden="1" customHeight="1">
      <c r="A439" s="32"/>
      <c r="B439" s="33" t="s">
        <v>467</v>
      </c>
      <c r="C439" s="34"/>
      <c r="D439" s="54"/>
      <c r="E439" s="29"/>
      <c r="F439" s="30"/>
      <c r="G439" s="204"/>
      <c r="H439" s="31"/>
      <c r="I439" s="41"/>
    </row>
    <row r="440" spans="1:9" s="4" customFormat="1" ht="18.75" hidden="1">
      <c r="A440" s="32"/>
      <c r="B440" s="33"/>
      <c r="C440" s="34"/>
      <c r="D440" s="54"/>
      <c r="E440" s="29"/>
      <c r="F440" s="30"/>
      <c r="G440" s="204"/>
      <c r="H440" s="31"/>
      <c r="I440" s="41"/>
    </row>
    <row r="441" spans="1:9" s="4" customFormat="1" ht="18.75" hidden="1">
      <c r="A441" s="32" t="s">
        <v>468</v>
      </c>
      <c r="B441" s="94" t="s">
        <v>469</v>
      </c>
      <c r="C441" s="34" t="s">
        <v>17</v>
      </c>
      <c r="D441" s="54"/>
      <c r="E441" s="29">
        <v>227.4</v>
      </c>
      <c r="F441" s="30">
        <f>D441*E441</f>
        <v>0</v>
      </c>
      <c r="G441" s="204"/>
      <c r="H441" s="31"/>
      <c r="I441" s="67"/>
    </row>
    <row r="442" spans="1:9" s="4" customFormat="1" ht="66" hidden="1" customHeight="1">
      <c r="A442" s="32"/>
      <c r="B442" s="93" t="s">
        <v>470</v>
      </c>
      <c r="C442" s="34"/>
      <c r="D442" s="54"/>
      <c r="E442" s="29"/>
      <c r="F442" s="30"/>
      <c r="G442" s="65"/>
      <c r="H442" s="31"/>
      <c r="I442" s="41"/>
    </row>
    <row r="443" spans="1:9" s="4" customFormat="1" ht="18.75" hidden="1">
      <c r="A443" s="32"/>
      <c r="B443" s="33"/>
      <c r="C443" s="34"/>
      <c r="D443" s="54"/>
      <c r="E443" s="29"/>
      <c r="F443" s="30"/>
      <c r="G443" s="204"/>
      <c r="H443" s="31"/>
      <c r="I443" s="41"/>
    </row>
    <row r="444" spans="1:9" s="4" customFormat="1" ht="31.5" hidden="1">
      <c r="A444" s="32" t="s">
        <v>471</v>
      </c>
      <c r="B444" s="37" t="s">
        <v>472</v>
      </c>
      <c r="C444" s="34" t="s">
        <v>28</v>
      </c>
      <c r="D444" s="54"/>
      <c r="E444" s="29">
        <v>41</v>
      </c>
      <c r="F444" s="30">
        <f>D444*E444</f>
        <v>0</v>
      </c>
      <c r="G444" s="204"/>
      <c r="H444" s="31"/>
      <c r="I444" s="67"/>
    </row>
    <row r="445" spans="1:9" s="4" customFormat="1" ht="124.5" hidden="1" customHeight="1">
      <c r="A445" s="32"/>
      <c r="B445" s="33" t="s">
        <v>473</v>
      </c>
      <c r="C445" s="34"/>
      <c r="D445" s="54"/>
      <c r="E445" s="29"/>
      <c r="F445" s="30"/>
      <c r="G445" s="204"/>
      <c r="H445" s="31"/>
      <c r="I445" s="41"/>
    </row>
    <row r="446" spans="1:9" s="4" customFormat="1" ht="18.75" hidden="1">
      <c r="A446" s="32"/>
      <c r="B446" s="33"/>
      <c r="C446" s="34"/>
      <c r="D446" s="54"/>
      <c r="E446" s="29"/>
      <c r="F446" s="30"/>
      <c r="G446" s="204"/>
      <c r="H446" s="31"/>
      <c r="I446" s="41"/>
    </row>
    <row r="447" spans="1:9" s="4" customFormat="1" ht="21" hidden="1" customHeight="1">
      <c r="A447" s="32" t="s">
        <v>474</v>
      </c>
      <c r="B447" s="37" t="s">
        <v>475</v>
      </c>
      <c r="C447" s="34" t="s">
        <v>17</v>
      </c>
      <c r="D447" s="54"/>
      <c r="E447" s="29">
        <v>33.18</v>
      </c>
      <c r="F447" s="30">
        <f>D447*E447</f>
        <v>0</v>
      </c>
      <c r="G447" s="204"/>
      <c r="H447" s="31"/>
      <c r="I447" s="67"/>
    </row>
    <row r="448" spans="1:9" s="4" customFormat="1" ht="84.75" hidden="1" customHeight="1">
      <c r="A448" s="32"/>
      <c r="B448" s="33" t="s">
        <v>476</v>
      </c>
      <c r="C448" s="34"/>
      <c r="D448" s="54"/>
      <c r="E448" s="29"/>
      <c r="F448" s="30"/>
      <c r="G448" s="204"/>
      <c r="H448" s="31"/>
      <c r="I448" s="41"/>
    </row>
    <row r="449" spans="1:9" s="4" customFormat="1" ht="18.75" hidden="1">
      <c r="A449" s="32"/>
      <c r="B449" s="33"/>
      <c r="C449" s="34"/>
      <c r="D449" s="54"/>
      <c r="E449" s="29"/>
      <c r="F449" s="30"/>
      <c r="G449" s="204"/>
      <c r="H449" s="31"/>
      <c r="I449" s="41"/>
    </row>
    <row r="450" spans="1:9" s="4" customFormat="1" ht="31.5" hidden="1">
      <c r="A450" s="32" t="s">
        <v>477</v>
      </c>
      <c r="B450" s="37" t="s">
        <v>478</v>
      </c>
      <c r="C450" s="34" t="s">
        <v>28</v>
      </c>
      <c r="D450" s="54"/>
      <c r="E450" s="29">
        <v>36.72</v>
      </c>
      <c r="F450" s="30">
        <f>D450*E450</f>
        <v>0</v>
      </c>
      <c r="G450" s="204"/>
      <c r="H450" s="31"/>
      <c r="I450" s="67"/>
    </row>
    <row r="451" spans="1:9" s="4" customFormat="1" ht="283.5" hidden="1">
      <c r="A451" s="32"/>
      <c r="B451" s="33" t="s">
        <v>479</v>
      </c>
      <c r="C451" s="34"/>
      <c r="D451" s="54"/>
      <c r="E451" s="29"/>
      <c r="F451" s="30"/>
      <c r="G451" s="204"/>
      <c r="H451" s="31"/>
      <c r="I451" s="41"/>
    </row>
    <row r="452" spans="1:9" s="4" customFormat="1" ht="18.75" hidden="1">
      <c r="A452" s="32"/>
      <c r="B452" s="33"/>
      <c r="C452" s="34"/>
      <c r="D452" s="54"/>
      <c r="E452" s="29"/>
      <c r="F452" s="30"/>
      <c r="G452" s="204"/>
      <c r="H452" s="31"/>
      <c r="I452" s="41"/>
    </row>
    <row r="453" spans="1:9" s="4" customFormat="1" ht="18.75" hidden="1">
      <c r="A453" s="32" t="s">
        <v>480</v>
      </c>
      <c r="B453" s="53" t="s">
        <v>481</v>
      </c>
      <c r="C453" s="34"/>
      <c r="D453" s="54"/>
      <c r="E453" s="29"/>
      <c r="F453" s="30"/>
      <c r="G453" s="204"/>
      <c r="H453" s="31"/>
      <c r="I453" s="41"/>
    </row>
    <row r="454" spans="1:9" s="4" customFormat="1" ht="31.5" hidden="1">
      <c r="A454" s="32" t="s">
        <v>482</v>
      </c>
      <c r="B454" s="37" t="s">
        <v>483</v>
      </c>
      <c r="C454" s="34" t="s">
        <v>17</v>
      </c>
      <c r="D454" s="54"/>
      <c r="E454" s="29">
        <v>33.06</v>
      </c>
      <c r="F454" s="30">
        <f>D454*E454</f>
        <v>0</v>
      </c>
      <c r="G454" s="204"/>
      <c r="H454" s="31"/>
      <c r="I454" s="67"/>
    </row>
    <row r="455" spans="1:9" s="4" customFormat="1" ht="63" hidden="1">
      <c r="A455" s="32"/>
      <c r="B455" s="33" t="s">
        <v>484</v>
      </c>
      <c r="C455" s="34"/>
      <c r="D455" s="54"/>
      <c r="E455" s="29"/>
      <c r="F455" s="30"/>
      <c r="G455" s="204"/>
      <c r="H455" s="31"/>
      <c r="I455" s="41"/>
    </row>
    <row r="456" spans="1:9" s="4" customFormat="1" ht="18.75" hidden="1">
      <c r="A456" s="32"/>
      <c r="B456" s="53"/>
      <c r="C456" s="34"/>
      <c r="D456" s="54"/>
      <c r="E456" s="29"/>
      <c r="F456" s="30"/>
      <c r="G456" s="204"/>
      <c r="H456" s="31"/>
      <c r="I456" s="41"/>
    </row>
    <row r="457" spans="1:9" s="4" customFormat="1" ht="18.75" hidden="1">
      <c r="A457" s="32" t="s">
        <v>485</v>
      </c>
      <c r="B457" s="37" t="s">
        <v>486</v>
      </c>
      <c r="C457" s="34" t="s">
        <v>17</v>
      </c>
      <c r="D457" s="54"/>
      <c r="E457" s="29">
        <v>57.86</v>
      </c>
      <c r="F457" s="30">
        <f>D457*E457</f>
        <v>0</v>
      </c>
      <c r="G457" s="204"/>
      <c r="H457" s="31"/>
      <c r="I457" s="67"/>
    </row>
    <row r="458" spans="1:9" s="4" customFormat="1" ht="372" hidden="1" customHeight="1">
      <c r="A458" s="32"/>
      <c r="B458" s="33" t="s">
        <v>487</v>
      </c>
      <c r="C458" s="34"/>
      <c r="D458" s="54"/>
      <c r="E458" s="29"/>
      <c r="F458" s="30"/>
      <c r="G458" s="204"/>
      <c r="H458" s="31"/>
      <c r="I458" s="41"/>
    </row>
    <row r="459" spans="1:9" s="4" customFormat="1" ht="18.75" hidden="1">
      <c r="A459" s="32"/>
      <c r="B459" s="33"/>
      <c r="C459" s="34"/>
      <c r="D459" s="54"/>
      <c r="E459" s="29"/>
      <c r="F459" s="30"/>
      <c r="G459" s="204"/>
      <c r="H459" s="31"/>
      <c r="I459" s="41"/>
    </row>
    <row r="460" spans="1:9" s="4" customFormat="1" ht="31.5" hidden="1">
      <c r="A460" s="32" t="s">
        <v>488</v>
      </c>
      <c r="B460" s="94" t="s">
        <v>489</v>
      </c>
      <c r="C460" s="34" t="s">
        <v>17</v>
      </c>
      <c r="D460" s="54"/>
      <c r="E460" s="29">
        <v>27.07</v>
      </c>
      <c r="F460" s="30">
        <f>D460*E460</f>
        <v>0</v>
      </c>
      <c r="G460" s="204"/>
      <c r="H460" s="31"/>
      <c r="I460" s="67"/>
    </row>
    <row r="461" spans="1:9" s="4" customFormat="1" ht="47.25" hidden="1">
      <c r="A461" s="32"/>
      <c r="B461" s="93" t="s">
        <v>490</v>
      </c>
      <c r="C461" s="34"/>
      <c r="D461" s="54"/>
      <c r="E461" s="29"/>
      <c r="F461" s="30"/>
      <c r="G461" s="204"/>
      <c r="H461" s="31"/>
      <c r="I461" s="41"/>
    </row>
    <row r="462" spans="1:9" s="4" customFormat="1" ht="18" hidden="1" customHeight="1">
      <c r="A462" s="97"/>
      <c r="B462" s="95"/>
      <c r="C462" s="221" t="s">
        <v>59</v>
      </c>
      <c r="D462" s="222"/>
      <c r="E462" s="222"/>
      <c r="F462" s="55">
        <f>SUM(F323:F461)</f>
        <v>0</v>
      </c>
      <c r="G462" s="204"/>
      <c r="H462" s="31"/>
      <c r="I462" s="41"/>
    </row>
    <row r="463" spans="1:9" s="4" customFormat="1" ht="18" hidden="1" customHeight="1">
      <c r="A463" s="21" t="s">
        <v>491</v>
      </c>
      <c r="B463" s="22" t="s">
        <v>492</v>
      </c>
      <c r="C463" s="23"/>
      <c r="D463" s="54"/>
      <c r="E463" s="29"/>
      <c r="F463" s="30"/>
      <c r="G463" s="204"/>
      <c r="H463" s="31"/>
      <c r="I463" s="41"/>
    </row>
    <row r="464" spans="1:9" s="4" customFormat="1" ht="18.75" hidden="1">
      <c r="A464" s="27" t="s">
        <v>493</v>
      </c>
      <c r="B464" s="96" t="s">
        <v>494</v>
      </c>
      <c r="C464" s="34"/>
      <c r="D464" s="54"/>
      <c r="E464" s="29"/>
      <c r="F464" s="30"/>
      <c r="G464" s="204"/>
      <c r="H464" s="31"/>
      <c r="I464" s="41"/>
    </row>
    <row r="465" spans="1:9" s="4" customFormat="1" ht="18.75" hidden="1">
      <c r="A465" s="32" t="s">
        <v>495</v>
      </c>
      <c r="B465" s="37" t="s">
        <v>496</v>
      </c>
      <c r="C465" s="34" t="s">
        <v>6</v>
      </c>
      <c r="D465" s="54"/>
      <c r="E465" s="29">
        <v>35.21</v>
      </c>
      <c r="F465" s="30">
        <f>D465*E465</f>
        <v>0</v>
      </c>
      <c r="G465" s="204"/>
      <c r="H465" s="31"/>
      <c r="I465" s="67"/>
    </row>
    <row r="466" spans="1:9" s="4" customFormat="1" ht="63" hidden="1">
      <c r="A466" s="32"/>
      <c r="B466" s="33" t="s">
        <v>497</v>
      </c>
      <c r="C466" s="34"/>
      <c r="D466" s="54"/>
      <c r="E466" s="29"/>
      <c r="F466" s="30"/>
      <c r="G466" s="204"/>
      <c r="H466" s="31"/>
      <c r="I466" s="41"/>
    </row>
    <row r="467" spans="1:9" s="4" customFormat="1" ht="18.75" hidden="1">
      <c r="A467" s="32"/>
      <c r="B467" s="37"/>
      <c r="C467" s="34"/>
      <c r="D467" s="54"/>
      <c r="E467" s="29"/>
      <c r="F467" s="30"/>
      <c r="G467" s="204"/>
      <c r="H467" s="31"/>
      <c r="I467" s="41"/>
    </row>
    <row r="468" spans="1:9" s="4" customFormat="1" ht="18.75" hidden="1">
      <c r="A468" s="32" t="s">
        <v>498</v>
      </c>
      <c r="B468" s="37" t="s">
        <v>499</v>
      </c>
      <c r="C468" s="34" t="s">
        <v>6</v>
      </c>
      <c r="D468" s="54"/>
      <c r="E468" s="29">
        <v>47.38</v>
      </c>
      <c r="F468" s="30">
        <f>D468*E468</f>
        <v>0</v>
      </c>
      <c r="G468" s="204"/>
      <c r="H468" s="31"/>
      <c r="I468" s="67"/>
    </row>
    <row r="469" spans="1:9" s="4" customFormat="1" ht="63" hidden="1">
      <c r="A469" s="32"/>
      <c r="B469" s="33" t="s">
        <v>500</v>
      </c>
      <c r="C469" s="34"/>
      <c r="D469" s="54"/>
      <c r="E469" s="29"/>
      <c r="F469" s="30"/>
      <c r="G469" s="204"/>
      <c r="H469" s="31"/>
      <c r="I469" s="41"/>
    </row>
    <row r="470" spans="1:9" s="4" customFormat="1" ht="18.75" hidden="1">
      <c r="A470" s="32"/>
      <c r="B470" s="33"/>
      <c r="C470" s="34"/>
      <c r="D470" s="54"/>
      <c r="E470" s="29"/>
      <c r="F470" s="30"/>
      <c r="G470" s="204"/>
      <c r="H470" s="31"/>
      <c r="I470" s="41"/>
    </row>
    <row r="471" spans="1:9" s="4" customFormat="1" ht="31.5" hidden="1">
      <c r="A471" s="32" t="s">
        <v>501</v>
      </c>
      <c r="B471" s="37" t="s">
        <v>502</v>
      </c>
      <c r="C471" s="34" t="s">
        <v>6</v>
      </c>
      <c r="D471" s="54"/>
      <c r="E471" s="29">
        <v>155.47999999999999</v>
      </c>
      <c r="F471" s="30">
        <f>D471*E471</f>
        <v>0</v>
      </c>
      <c r="G471" s="204"/>
      <c r="H471" s="31"/>
      <c r="I471" s="67"/>
    </row>
    <row r="472" spans="1:9" s="4" customFormat="1" ht="63" hidden="1">
      <c r="A472" s="32"/>
      <c r="B472" s="33" t="s">
        <v>503</v>
      </c>
      <c r="C472" s="34"/>
      <c r="D472" s="54"/>
      <c r="E472" s="29"/>
      <c r="F472" s="30"/>
      <c r="G472" s="204"/>
      <c r="H472" s="31"/>
      <c r="I472" s="41"/>
    </row>
    <row r="473" spans="1:9" s="4" customFormat="1" ht="18.75" hidden="1">
      <c r="A473" s="32"/>
      <c r="B473" s="33"/>
      <c r="C473" s="34"/>
      <c r="D473" s="54"/>
      <c r="E473" s="29"/>
      <c r="F473" s="30"/>
      <c r="G473" s="204"/>
      <c r="H473" s="31"/>
      <c r="I473" s="41"/>
    </row>
    <row r="474" spans="1:9" s="4" customFormat="1" ht="18.75" hidden="1">
      <c r="A474" s="32" t="s">
        <v>504</v>
      </c>
      <c r="B474" s="37" t="s">
        <v>505</v>
      </c>
      <c r="C474" s="34" t="s">
        <v>6</v>
      </c>
      <c r="D474" s="54"/>
      <c r="E474" s="29">
        <v>62.17</v>
      </c>
      <c r="F474" s="30">
        <f>D474*E474</f>
        <v>0</v>
      </c>
      <c r="G474" s="204"/>
      <c r="H474" s="31"/>
      <c r="I474" s="67"/>
    </row>
    <row r="475" spans="1:9" s="4" customFormat="1" ht="78.75" hidden="1">
      <c r="A475" s="32"/>
      <c r="B475" s="33" t="s">
        <v>506</v>
      </c>
      <c r="C475" s="34"/>
      <c r="D475" s="54"/>
      <c r="E475" s="29"/>
      <c r="F475" s="30"/>
      <c r="G475" s="204"/>
      <c r="H475" s="31"/>
      <c r="I475" s="41"/>
    </row>
    <row r="476" spans="1:9" s="4" customFormat="1" ht="18.75" hidden="1">
      <c r="A476" s="32"/>
      <c r="B476" s="33"/>
      <c r="C476" s="34"/>
      <c r="D476" s="54"/>
      <c r="E476" s="29"/>
      <c r="F476" s="30"/>
      <c r="G476" s="204"/>
      <c r="H476" s="31"/>
      <c r="I476" s="41"/>
    </row>
    <row r="477" spans="1:9" s="4" customFormat="1" ht="18.75" hidden="1">
      <c r="A477" s="32" t="s">
        <v>507</v>
      </c>
      <c r="B477" s="37" t="s">
        <v>508</v>
      </c>
      <c r="C477" s="34" t="s">
        <v>6</v>
      </c>
      <c r="D477" s="54"/>
      <c r="E477" s="29">
        <v>142.49</v>
      </c>
      <c r="F477" s="30">
        <f>D477*E477</f>
        <v>0</v>
      </c>
      <c r="G477" s="204"/>
      <c r="H477" s="31"/>
      <c r="I477" s="67"/>
    </row>
    <row r="478" spans="1:9" s="4" customFormat="1" ht="47.25" hidden="1">
      <c r="A478" s="32"/>
      <c r="B478" s="33" t="s">
        <v>509</v>
      </c>
      <c r="C478" s="34"/>
      <c r="D478" s="54"/>
      <c r="E478" s="29"/>
      <c r="F478" s="30"/>
      <c r="G478" s="204"/>
      <c r="H478" s="31"/>
      <c r="I478" s="41"/>
    </row>
    <row r="479" spans="1:9" s="4" customFormat="1" ht="18.75" hidden="1">
      <c r="A479" s="32"/>
      <c r="B479" s="33"/>
      <c r="C479" s="34"/>
      <c r="D479" s="54"/>
      <c r="E479" s="29"/>
      <c r="F479" s="30"/>
      <c r="G479" s="204"/>
      <c r="H479" s="31"/>
      <c r="I479" s="41"/>
    </row>
    <row r="480" spans="1:9" s="4" customFormat="1" ht="18.75" hidden="1">
      <c r="A480" s="32" t="s">
        <v>510</v>
      </c>
      <c r="B480" s="37" t="s">
        <v>511</v>
      </c>
      <c r="C480" s="34" t="s">
        <v>6</v>
      </c>
      <c r="D480" s="54"/>
      <c r="E480" s="29">
        <v>209.02</v>
      </c>
      <c r="F480" s="30">
        <f>D480*E480</f>
        <v>0</v>
      </c>
      <c r="G480" s="204"/>
      <c r="H480" s="31"/>
      <c r="I480" s="67"/>
    </row>
    <row r="481" spans="1:9" s="4" customFormat="1" ht="94.5" hidden="1">
      <c r="A481" s="32"/>
      <c r="B481" s="33" t="s">
        <v>512</v>
      </c>
      <c r="C481" s="34"/>
      <c r="D481" s="54"/>
      <c r="E481" s="29"/>
      <c r="F481" s="30"/>
      <c r="G481" s="204"/>
      <c r="H481" s="31"/>
      <c r="I481" s="41"/>
    </row>
    <row r="482" spans="1:9" s="4" customFormat="1" ht="18.75" hidden="1">
      <c r="A482" s="32"/>
      <c r="B482" s="33"/>
      <c r="C482" s="34"/>
      <c r="D482" s="54"/>
      <c r="E482" s="29"/>
      <c r="F482" s="30"/>
      <c r="G482" s="204"/>
      <c r="H482" s="31"/>
      <c r="I482" s="41"/>
    </row>
    <row r="483" spans="1:9" s="4" customFormat="1" ht="18.75" hidden="1">
      <c r="A483" s="32" t="s">
        <v>513</v>
      </c>
      <c r="B483" s="53" t="s">
        <v>514</v>
      </c>
      <c r="C483" s="34"/>
      <c r="D483" s="54"/>
      <c r="E483" s="29"/>
      <c r="F483" s="30"/>
      <c r="G483" s="204"/>
      <c r="H483" s="31"/>
      <c r="I483" s="41"/>
    </row>
    <row r="484" spans="1:9" s="4" customFormat="1" ht="31.5" hidden="1">
      <c r="A484" s="32" t="s">
        <v>515</v>
      </c>
      <c r="B484" s="37" t="s">
        <v>516</v>
      </c>
      <c r="C484" s="34" t="s">
        <v>6</v>
      </c>
      <c r="D484" s="54"/>
      <c r="E484" s="29">
        <v>198.83</v>
      </c>
      <c r="F484" s="30">
        <f>D484*E484</f>
        <v>0</v>
      </c>
      <c r="G484" s="204"/>
      <c r="H484" s="31"/>
      <c r="I484" s="67"/>
    </row>
    <row r="485" spans="1:9" s="4" customFormat="1" ht="64.5" hidden="1" customHeight="1">
      <c r="A485" s="32"/>
      <c r="B485" s="33" t="s">
        <v>517</v>
      </c>
      <c r="C485" s="34"/>
      <c r="D485" s="54"/>
      <c r="E485" s="29"/>
      <c r="F485" s="30"/>
      <c r="G485" s="204"/>
      <c r="H485" s="31"/>
      <c r="I485" s="41"/>
    </row>
    <row r="486" spans="1:9" s="4" customFormat="1" ht="18.75" hidden="1">
      <c r="A486" s="32"/>
      <c r="B486" s="33"/>
      <c r="C486" s="34"/>
      <c r="D486" s="54"/>
      <c r="E486" s="29"/>
      <c r="F486" s="30"/>
      <c r="G486" s="204"/>
      <c r="H486" s="31"/>
      <c r="I486" s="41"/>
    </row>
    <row r="487" spans="1:9" s="4" customFormat="1" ht="18.75" hidden="1">
      <c r="A487" s="32" t="s">
        <v>518</v>
      </c>
      <c r="B487" s="37" t="s">
        <v>519</v>
      </c>
      <c r="C487" s="34" t="s">
        <v>6</v>
      </c>
      <c r="D487" s="54"/>
      <c r="E487" s="29">
        <v>134.9</v>
      </c>
      <c r="F487" s="30">
        <f>D487*E487</f>
        <v>0</v>
      </c>
      <c r="G487" s="204"/>
      <c r="H487" s="31"/>
      <c r="I487" s="67"/>
    </row>
    <row r="488" spans="1:9" s="4" customFormat="1" ht="45.75" hidden="1" customHeight="1">
      <c r="A488" s="32"/>
      <c r="B488" s="33" t="s">
        <v>520</v>
      </c>
      <c r="C488" s="34"/>
      <c r="D488" s="54"/>
      <c r="E488" s="29"/>
      <c r="F488" s="30"/>
      <c r="G488" s="204"/>
      <c r="H488" s="31"/>
      <c r="I488" s="41"/>
    </row>
    <row r="489" spans="1:9" s="4" customFormat="1" ht="18.75" hidden="1">
      <c r="A489" s="32"/>
      <c r="B489" s="33"/>
      <c r="C489" s="34"/>
      <c r="D489" s="54"/>
      <c r="E489" s="29"/>
      <c r="F489" s="30"/>
      <c r="G489" s="204"/>
      <c r="H489" s="31"/>
      <c r="I489" s="41"/>
    </row>
    <row r="490" spans="1:9" s="4" customFormat="1" ht="18.75" hidden="1">
      <c r="A490" s="32" t="s">
        <v>521</v>
      </c>
      <c r="B490" s="37" t="s">
        <v>522</v>
      </c>
      <c r="C490" s="34" t="s">
        <v>6</v>
      </c>
      <c r="D490" s="54"/>
      <c r="E490" s="29">
        <v>26.08</v>
      </c>
      <c r="F490" s="30">
        <f>D490*E490</f>
        <v>0</v>
      </c>
      <c r="G490" s="204"/>
      <c r="H490" s="31"/>
      <c r="I490" s="67"/>
    </row>
    <row r="491" spans="1:9" s="4" customFormat="1" ht="47.25" hidden="1">
      <c r="A491" s="32"/>
      <c r="B491" s="33" t="s">
        <v>523</v>
      </c>
      <c r="C491" s="34"/>
      <c r="D491" s="54"/>
      <c r="E491" s="29"/>
      <c r="F491" s="30"/>
      <c r="G491" s="65"/>
      <c r="H491" s="31"/>
      <c r="I491" s="41"/>
    </row>
    <row r="492" spans="1:9" s="4" customFormat="1" ht="18.75" hidden="1">
      <c r="A492" s="32"/>
      <c r="B492" s="37"/>
      <c r="C492" s="34"/>
      <c r="D492" s="54"/>
      <c r="E492" s="29"/>
      <c r="F492" s="30"/>
      <c r="G492" s="204"/>
      <c r="H492" s="31"/>
      <c r="I492" s="41"/>
    </row>
    <row r="493" spans="1:9" s="4" customFormat="1" ht="18.75" hidden="1">
      <c r="A493" s="32" t="s">
        <v>524</v>
      </c>
      <c r="B493" s="37" t="s">
        <v>525</v>
      </c>
      <c r="C493" s="34" t="s">
        <v>6</v>
      </c>
      <c r="D493" s="54"/>
      <c r="E493" s="29">
        <v>35.270000000000003</v>
      </c>
      <c r="F493" s="30">
        <f>D493*E493</f>
        <v>0</v>
      </c>
      <c r="G493" s="204"/>
      <c r="H493" s="31"/>
      <c r="I493" s="67"/>
    </row>
    <row r="494" spans="1:9" s="4" customFormat="1" ht="47.25" hidden="1">
      <c r="A494" s="32"/>
      <c r="B494" s="33" t="s">
        <v>523</v>
      </c>
      <c r="C494" s="34"/>
      <c r="D494" s="54"/>
      <c r="E494" s="29"/>
      <c r="F494" s="30"/>
      <c r="G494" s="65"/>
      <c r="H494" s="31"/>
      <c r="I494" s="41"/>
    </row>
    <row r="495" spans="1:9" s="4" customFormat="1" ht="18.75" hidden="1">
      <c r="A495" s="32"/>
      <c r="B495" s="37"/>
      <c r="C495" s="34"/>
      <c r="D495" s="54"/>
      <c r="E495" s="29"/>
      <c r="F495" s="30"/>
      <c r="G495" s="204"/>
      <c r="H495" s="31"/>
      <c r="I495" s="41"/>
    </row>
    <row r="496" spans="1:9" s="4" customFormat="1" ht="18.75" hidden="1">
      <c r="A496" s="32" t="s">
        <v>526</v>
      </c>
      <c r="B496" s="37" t="s">
        <v>527</v>
      </c>
      <c r="C496" s="34" t="s">
        <v>6</v>
      </c>
      <c r="D496" s="54"/>
      <c r="E496" s="29">
        <v>368.3</v>
      </c>
      <c r="F496" s="30">
        <f>D496*E496</f>
        <v>0</v>
      </c>
      <c r="G496" s="204"/>
      <c r="H496" s="31"/>
      <c r="I496" s="67"/>
    </row>
    <row r="497" spans="1:9" s="4" customFormat="1" ht="94.5" hidden="1">
      <c r="A497" s="32"/>
      <c r="B497" s="33" t="s">
        <v>528</v>
      </c>
      <c r="C497" s="34"/>
      <c r="D497" s="54"/>
      <c r="E497" s="29"/>
      <c r="F497" s="30"/>
      <c r="G497" s="204"/>
      <c r="H497" s="31"/>
      <c r="I497" s="41"/>
    </row>
    <row r="498" spans="1:9" s="4" customFormat="1" ht="18.75" hidden="1">
      <c r="A498" s="32"/>
      <c r="B498" s="37"/>
      <c r="C498" s="34"/>
      <c r="D498" s="54"/>
      <c r="E498" s="29"/>
      <c r="F498" s="30"/>
      <c r="G498" s="204"/>
      <c r="H498" s="31"/>
      <c r="I498" s="41"/>
    </row>
    <row r="499" spans="1:9" s="4" customFormat="1" ht="18.75" hidden="1">
      <c r="A499" s="32" t="s">
        <v>529</v>
      </c>
      <c r="B499" s="37" t="s">
        <v>530</v>
      </c>
      <c r="C499" s="34" t="s">
        <v>6</v>
      </c>
      <c r="D499" s="54"/>
      <c r="E499" s="29">
        <v>390.67</v>
      </c>
      <c r="F499" s="30">
        <f>D499*E499</f>
        <v>0</v>
      </c>
      <c r="G499" s="204"/>
      <c r="H499" s="31"/>
      <c r="I499" s="67"/>
    </row>
    <row r="500" spans="1:9" s="4" customFormat="1" ht="94.5" hidden="1">
      <c r="A500" s="32"/>
      <c r="B500" s="33" t="s">
        <v>531</v>
      </c>
      <c r="C500" s="34"/>
      <c r="D500" s="54"/>
      <c r="E500" s="29"/>
      <c r="F500" s="30"/>
      <c r="G500" s="204"/>
      <c r="H500" s="31"/>
      <c r="I500" s="41"/>
    </row>
    <row r="501" spans="1:9" s="4" customFormat="1" ht="18.75" hidden="1">
      <c r="A501" s="32"/>
      <c r="B501" s="33"/>
      <c r="C501" s="34"/>
      <c r="D501" s="54"/>
      <c r="E501" s="29"/>
      <c r="F501" s="30"/>
      <c r="G501" s="204"/>
      <c r="H501" s="31"/>
      <c r="I501" s="41"/>
    </row>
    <row r="502" spans="1:9" s="4" customFormat="1" ht="18.75" hidden="1">
      <c r="A502" s="32" t="s">
        <v>532</v>
      </c>
      <c r="B502" s="37" t="s">
        <v>533</v>
      </c>
      <c r="C502" s="34" t="s">
        <v>6</v>
      </c>
      <c r="D502" s="54"/>
      <c r="E502" s="29">
        <v>367.89</v>
      </c>
      <c r="F502" s="30">
        <f>D502*E502</f>
        <v>0</v>
      </c>
      <c r="G502" s="204"/>
      <c r="H502" s="31"/>
      <c r="I502" s="67"/>
    </row>
    <row r="503" spans="1:9" s="4" customFormat="1" ht="94.5" hidden="1">
      <c r="A503" s="32"/>
      <c r="B503" s="33" t="s">
        <v>534</v>
      </c>
      <c r="C503" s="34"/>
      <c r="D503" s="54"/>
      <c r="E503" s="29"/>
      <c r="F503" s="30"/>
      <c r="G503" s="204"/>
      <c r="H503" s="31"/>
      <c r="I503" s="41"/>
    </row>
    <row r="504" spans="1:9" s="4" customFormat="1" ht="18.75" hidden="1">
      <c r="A504" s="32"/>
      <c r="B504" s="33"/>
      <c r="C504" s="34"/>
      <c r="D504" s="54"/>
      <c r="E504" s="29"/>
      <c r="F504" s="30"/>
      <c r="G504" s="204"/>
      <c r="H504" s="31"/>
      <c r="I504" s="41"/>
    </row>
    <row r="505" spans="1:9" s="4" customFormat="1" ht="18.75" hidden="1">
      <c r="A505" s="32" t="s">
        <v>535</v>
      </c>
      <c r="B505" s="37" t="s">
        <v>536</v>
      </c>
      <c r="C505" s="34" t="s">
        <v>6</v>
      </c>
      <c r="D505" s="54"/>
      <c r="E505" s="29">
        <v>62.28</v>
      </c>
      <c r="F505" s="30">
        <f>D505*E505</f>
        <v>0</v>
      </c>
      <c r="G505" s="204"/>
      <c r="H505" s="31"/>
      <c r="I505" s="67"/>
    </row>
    <row r="506" spans="1:9" s="4" customFormat="1" ht="63" hidden="1">
      <c r="A506" s="32"/>
      <c r="B506" s="33" t="s">
        <v>537</v>
      </c>
      <c r="C506" s="34"/>
      <c r="D506" s="54"/>
      <c r="E506" s="29"/>
      <c r="F506" s="30"/>
      <c r="G506" s="204"/>
      <c r="H506" s="31"/>
      <c r="I506" s="41"/>
    </row>
    <row r="507" spans="1:9" s="4" customFormat="1" ht="18.75" hidden="1">
      <c r="A507" s="32"/>
      <c r="B507" s="33"/>
      <c r="C507" s="34"/>
      <c r="D507" s="54"/>
      <c r="E507" s="29"/>
      <c r="F507" s="30"/>
      <c r="G507" s="204"/>
      <c r="H507" s="31"/>
      <c r="I507" s="41"/>
    </row>
    <row r="508" spans="1:9" s="4" customFormat="1" ht="18.75" hidden="1">
      <c r="A508" s="32" t="s">
        <v>538</v>
      </c>
      <c r="B508" s="37" t="s">
        <v>539</v>
      </c>
      <c r="C508" s="34" t="s">
        <v>6</v>
      </c>
      <c r="D508" s="54"/>
      <c r="E508" s="29">
        <v>435.7</v>
      </c>
      <c r="F508" s="30">
        <f>D508*E508</f>
        <v>0</v>
      </c>
      <c r="G508" s="204"/>
      <c r="H508" s="31"/>
      <c r="I508" s="67"/>
    </row>
    <row r="509" spans="1:9" s="4" customFormat="1" ht="94.5" hidden="1" customHeight="1">
      <c r="A509" s="32"/>
      <c r="B509" s="33" t="s">
        <v>540</v>
      </c>
      <c r="C509" s="34"/>
      <c r="D509" s="54"/>
      <c r="E509" s="29"/>
      <c r="F509" s="30"/>
      <c r="G509" s="204"/>
      <c r="H509" s="31"/>
      <c r="I509" s="41"/>
    </row>
    <row r="510" spans="1:9" s="4" customFormat="1" ht="18.75" hidden="1">
      <c r="A510" s="32"/>
      <c r="B510" s="33"/>
      <c r="C510" s="34"/>
      <c r="D510" s="54"/>
      <c r="E510" s="29"/>
      <c r="F510" s="30"/>
      <c r="G510" s="204"/>
      <c r="H510" s="31"/>
      <c r="I510" s="41"/>
    </row>
    <row r="511" spans="1:9" s="4" customFormat="1" ht="18.75" hidden="1">
      <c r="A511" s="32" t="s">
        <v>541</v>
      </c>
      <c r="B511" s="37" t="s">
        <v>542</v>
      </c>
      <c r="C511" s="34" t="s">
        <v>6</v>
      </c>
      <c r="D511" s="54"/>
      <c r="E511" s="29">
        <v>246.27</v>
      </c>
      <c r="F511" s="30">
        <f>D511*E511</f>
        <v>0</v>
      </c>
      <c r="G511" s="204"/>
      <c r="H511" s="31"/>
      <c r="I511" s="67"/>
    </row>
    <row r="512" spans="1:9" s="4" customFormat="1" ht="94.5" hidden="1">
      <c r="A512" s="32"/>
      <c r="B512" s="33" t="s">
        <v>543</v>
      </c>
      <c r="C512" s="34"/>
      <c r="D512" s="54"/>
      <c r="E512" s="29"/>
      <c r="F512" s="30"/>
      <c r="G512" s="204"/>
      <c r="H512" s="31"/>
      <c r="I512" s="41"/>
    </row>
    <row r="513" spans="1:9" s="4" customFormat="1" ht="18.75" hidden="1">
      <c r="A513" s="32"/>
      <c r="B513" s="33"/>
      <c r="C513" s="34"/>
      <c r="D513" s="54"/>
      <c r="E513" s="29"/>
      <c r="F513" s="30"/>
      <c r="G513" s="204"/>
      <c r="H513" s="31"/>
      <c r="I513" s="41"/>
    </row>
    <row r="514" spans="1:9" s="4" customFormat="1" ht="18.75" hidden="1">
      <c r="A514" s="32" t="s">
        <v>544</v>
      </c>
      <c r="B514" s="53" t="s">
        <v>545</v>
      </c>
      <c r="C514" s="34"/>
      <c r="D514" s="54"/>
      <c r="E514" s="29"/>
      <c r="F514" s="30"/>
      <c r="G514" s="204"/>
      <c r="H514" s="31"/>
      <c r="I514" s="41"/>
    </row>
    <row r="515" spans="1:9" s="4" customFormat="1" ht="47.25" hidden="1">
      <c r="A515" s="32"/>
      <c r="B515" s="33" t="s">
        <v>546</v>
      </c>
      <c r="C515" s="34"/>
      <c r="D515" s="54"/>
      <c r="E515" s="29"/>
      <c r="F515" s="30"/>
      <c r="G515" s="204"/>
      <c r="H515" s="31"/>
      <c r="I515" s="41"/>
    </row>
    <row r="516" spans="1:9" s="4" customFormat="1" ht="18.75" hidden="1">
      <c r="A516" s="32"/>
      <c r="B516" s="53"/>
      <c r="C516" s="34"/>
      <c r="D516" s="54"/>
      <c r="E516" s="29"/>
      <c r="F516" s="30"/>
      <c r="G516" s="204"/>
      <c r="H516" s="31"/>
      <c r="I516" s="41"/>
    </row>
    <row r="517" spans="1:9" s="4" customFormat="1" ht="31.5" hidden="1">
      <c r="A517" s="32" t="s">
        <v>547</v>
      </c>
      <c r="B517" s="94" t="s">
        <v>548</v>
      </c>
      <c r="C517" s="34" t="s">
        <v>6</v>
      </c>
      <c r="D517" s="54"/>
      <c r="E517" s="29">
        <v>54.5</v>
      </c>
      <c r="F517" s="30">
        <f>D517*E517</f>
        <v>0</v>
      </c>
      <c r="G517" s="204"/>
      <c r="H517" s="31"/>
      <c r="I517" s="67"/>
    </row>
    <row r="518" spans="1:9" s="4" customFormat="1" ht="18.75" hidden="1">
      <c r="A518" s="32"/>
      <c r="B518" s="94"/>
      <c r="C518" s="34"/>
      <c r="D518" s="54"/>
      <c r="E518" s="29"/>
      <c r="F518" s="30"/>
      <c r="G518" s="204"/>
      <c r="H518" s="31"/>
      <c r="I518" s="41"/>
    </row>
    <row r="519" spans="1:9" s="4" customFormat="1" ht="31.5" hidden="1">
      <c r="A519" s="32" t="s">
        <v>549</v>
      </c>
      <c r="B519" s="94" t="s">
        <v>550</v>
      </c>
      <c r="C519" s="34" t="s">
        <v>6</v>
      </c>
      <c r="D519" s="54"/>
      <c r="E519" s="29">
        <v>53.26</v>
      </c>
      <c r="F519" s="30">
        <f>D519*E519</f>
        <v>0</v>
      </c>
      <c r="G519" s="204"/>
      <c r="H519" s="31"/>
      <c r="I519" s="67"/>
    </row>
    <row r="520" spans="1:9" s="4" customFormat="1" ht="18.75" hidden="1">
      <c r="A520" s="32"/>
      <c r="B520" s="33"/>
      <c r="C520" s="34"/>
      <c r="D520" s="54"/>
      <c r="E520" s="29"/>
      <c r="F520" s="30"/>
      <c r="G520" s="204"/>
      <c r="H520" s="31"/>
      <c r="I520" s="41"/>
    </row>
    <row r="521" spans="1:9" s="4" customFormat="1" ht="18.75" hidden="1">
      <c r="A521" s="32" t="s">
        <v>551</v>
      </c>
      <c r="B521" s="53" t="s">
        <v>552</v>
      </c>
      <c r="C521" s="34"/>
      <c r="D521" s="54"/>
      <c r="E521" s="29"/>
      <c r="F521" s="30"/>
      <c r="G521" s="204"/>
      <c r="H521" s="31"/>
      <c r="I521" s="41"/>
    </row>
    <row r="522" spans="1:9" s="4" customFormat="1" ht="47.25" hidden="1">
      <c r="A522" s="32"/>
      <c r="B522" s="33" t="s">
        <v>553</v>
      </c>
      <c r="C522" s="34"/>
      <c r="D522" s="54"/>
      <c r="E522" s="29"/>
      <c r="F522" s="30"/>
      <c r="G522" s="204"/>
      <c r="H522" s="31"/>
      <c r="I522" s="41"/>
    </row>
    <row r="523" spans="1:9" s="4" customFormat="1" ht="18.75" hidden="1">
      <c r="A523" s="32"/>
      <c r="B523" s="53"/>
      <c r="C523" s="34"/>
      <c r="D523" s="54"/>
      <c r="E523" s="29"/>
      <c r="F523" s="30"/>
      <c r="G523" s="204"/>
      <c r="H523" s="31"/>
      <c r="I523" s="41"/>
    </row>
    <row r="524" spans="1:9" s="4" customFormat="1" ht="18.75" hidden="1">
      <c r="A524" s="32" t="s">
        <v>554</v>
      </c>
      <c r="B524" s="37" t="s">
        <v>555</v>
      </c>
      <c r="C524" s="34" t="s">
        <v>6</v>
      </c>
      <c r="D524" s="54"/>
      <c r="E524" s="29">
        <v>28.52</v>
      </c>
      <c r="F524" s="30">
        <f>D524*E524</f>
        <v>0</v>
      </c>
      <c r="G524" s="204"/>
      <c r="H524" s="31"/>
      <c r="I524" s="67"/>
    </row>
    <row r="525" spans="1:9" s="4" customFormat="1" ht="18.75" hidden="1">
      <c r="A525" s="32"/>
      <c r="B525" s="33"/>
      <c r="C525" s="34"/>
      <c r="D525" s="54"/>
      <c r="E525" s="29"/>
      <c r="F525" s="30"/>
      <c r="G525" s="204"/>
      <c r="H525" s="31"/>
      <c r="I525" s="41"/>
    </row>
    <row r="526" spans="1:9" s="4" customFormat="1" ht="18.75" hidden="1">
      <c r="A526" s="32" t="s">
        <v>556</v>
      </c>
      <c r="B526" s="37" t="s">
        <v>557</v>
      </c>
      <c r="C526" s="34" t="s">
        <v>6</v>
      </c>
      <c r="D526" s="54"/>
      <c r="E526" s="29">
        <v>29.27</v>
      </c>
      <c r="F526" s="30">
        <f>D526*E526</f>
        <v>0</v>
      </c>
      <c r="G526" s="204"/>
      <c r="H526" s="31"/>
      <c r="I526" s="67"/>
    </row>
    <row r="527" spans="1:9" s="4" customFormat="1" ht="18.75" hidden="1">
      <c r="A527" s="32"/>
      <c r="B527" s="33"/>
      <c r="C527" s="34"/>
      <c r="D527" s="54"/>
      <c r="E527" s="29"/>
      <c r="F527" s="30"/>
      <c r="G527" s="204"/>
      <c r="H527" s="31"/>
      <c r="I527" s="41"/>
    </row>
    <row r="528" spans="1:9" s="4" customFormat="1" ht="18.75" hidden="1">
      <c r="A528" s="32" t="s">
        <v>558</v>
      </c>
      <c r="B528" s="37" t="s">
        <v>559</v>
      </c>
      <c r="C528" s="34" t="s">
        <v>6</v>
      </c>
      <c r="D528" s="54"/>
      <c r="E528" s="29">
        <v>40.340000000000003</v>
      </c>
      <c r="F528" s="30">
        <f>D528*E528</f>
        <v>0</v>
      </c>
      <c r="G528" s="204"/>
      <c r="H528" s="31"/>
      <c r="I528" s="67"/>
    </row>
    <row r="529" spans="1:9" s="4" customFormat="1" ht="18.75" hidden="1">
      <c r="A529" s="32"/>
      <c r="B529" s="33"/>
      <c r="C529" s="34"/>
      <c r="D529" s="54"/>
      <c r="E529" s="29"/>
      <c r="F529" s="30"/>
      <c r="G529" s="204"/>
      <c r="H529" s="31"/>
      <c r="I529" s="41"/>
    </row>
    <row r="530" spans="1:9" s="4" customFormat="1" ht="18.75" hidden="1">
      <c r="A530" s="32" t="s">
        <v>560</v>
      </c>
      <c r="B530" s="37" t="s">
        <v>561</v>
      </c>
      <c r="C530" s="34" t="s">
        <v>6</v>
      </c>
      <c r="D530" s="54"/>
      <c r="E530" s="29">
        <v>60.65</v>
      </c>
      <c r="F530" s="30">
        <f>D530*E530</f>
        <v>0</v>
      </c>
      <c r="G530" s="204"/>
      <c r="H530" s="31"/>
      <c r="I530" s="67"/>
    </row>
    <row r="531" spans="1:9" s="4" customFormat="1" ht="18.75" hidden="1">
      <c r="A531" s="32"/>
      <c r="B531" s="33"/>
      <c r="C531" s="34"/>
      <c r="D531" s="54"/>
      <c r="E531" s="29"/>
      <c r="F531" s="30"/>
      <c r="G531" s="204"/>
      <c r="H531" s="31"/>
      <c r="I531" s="41"/>
    </row>
    <row r="532" spans="1:9" s="4" customFormat="1" ht="18.75" hidden="1">
      <c r="A532" s="32" t="s">
        <v>562</v>
      </c>
      <c r="B532" s="71" t="s">
        <v>563</v>
      </c>
      <c r="C532" s="34" t="s">
        <v>6</v>
      </c>
      <c r="D532" s="54"/>
      <c r="E532" s="29">
        <v>75.33</v>
      </c>
      <c r="F532" s="30">
        <f>D532*E532</f>
        <v>0</v>
      </c>
      <c r="G532" s="204"/>
      <c r="H532" s="31"/>
      <c r="I532" s="67"/>
    </row>
    <row r="533" spans="1:9" s="4" customFormat="1" ht="18.75" hidden="1">
      <c r="A533" s="32"/>
      <c r="B533" s="53"/>
      <c r="C533" s="34"/>
      <c r="D533" s="54"/>
      <c r="E533" s="29"/>
      <c r="F533" s="30"/>
      <c r="G533" s="204"/>
      <c r="H533" s="31"/>
      <c r="I533" s="41"/>
    </row>
    <row r="534" spans="1:9" s="4" customFormat="1" ht="18.75" hidden="1">
      <c r="A534" s="32" t="s">
        <v>564</v>
      </c>
      <c r="B534" s="37" t="s">
        <v>565</v>
      </c>
      <c r="C534" s="34" t="s">
        <v>6</v>
      </c>
      <c r="D534" s="54"/>
      <c r="E534" s="29">
        <v>52.24</v>
      </c>
      <c r="F534" s="30">
        <f>D534*E534</f>
        <v>0</v>
      </c>
      <c r="G534" s="204"/>
      <c r="H534" s="31"/>
      <c r="I534" s="67"/>
    </row>
    <row r="535" spans="1:9" s="4" customFormat="1" ht="18.75" hidden="1">
      <c r="A535" s="32"/>
      <c r="B535" s="33"/>
      <c r="C535" s="34"/>
      <c r="D535" s="54"/>
      <c r="E535" s="29"/>
      <c r="F535" s="30"/>
      <c r="G535" s="204"/>
      <c r="H535" s="31"/>
      <c r="I535" s="41"/>
    </row>
    <row r="536" spans="1:9" s="4" customFormat="1" ht="18.75" hidden="1">
      <c r="A536" s="32" t="s">
        <v>566</v>
      </c>
      <c r="B536" s="37" t="s">
        <v>567</v>
      </c>
      <c r="C536" s="34" t="s">
        <v>6</v>
      </c>
      <c r="D536" s="54"/>
      <c r="E536" s="29">
        <v>56.76</v>
      </c>
      <c r="F536" s="30">
        <f>D536*E536</f>
        <v>0</v>
      </c>
      <c r="G536" s="204"/>
      <c r="H536" s="31"/>
      <c r="I536" s="67"/>
    </row>
    <row r="537" spans="1:9" s="4" customFormat="1" ht="18.75" hidden="1">
      <c r="A537" s="32"/>
      <c r="B537" s="33"/>
      <c r="C537" s="34"/>
      <c r="D537" s="54"/>
      <c r="E537" s="29"/>
      <c r="F537" s="30"/>
      <c r="G537" s="204"/>
      <c r="H537" s="31"/>
      <c r="I537" s="41"/>
    </row>
    <row r="538" spans="1:9" s="4" customFormat="1" ht="18.75" hidden="1">
      <c r="A538" s="32" t="s">
        <v>568</v>
      </c>
      <c r="B538" s="37" t="s">
        <v>569</v>
      </c>
      <c r="C538" s="34" t="s">
        <v>6</v>
      </c>
      <c r="D538" s="54"/>
      <c r="E538" s="29">
        <v>69.06</v>
      </c>
      <c r="F538" s="30">
        <f>D538*E538</f>
        <v>0</v>
      </c>
      <c r="G538" s="204"/>
      <c r="H538" s="31"/>
      <c r="I538" s="67"/>
    </row>
    <row r="539" spans="1:9" s="4" customFormat="1" ht="18.75" hidden="1">
      <c r="A539" s="32"/>
      <c r="B539" s="33"/>
      <c r="C539" s="34"/>
      <c r="D539" s="54"/>
      <c r="E539" s="29"/>
      <c r="F539" s="30"/>
      <c r="G539" s="204"/>
      <c r="H539" s="31"/>
      <c r="I539" s="41"/>
    </row>
    <row r="540" spans="1:9" s="4" customFormat="1" ht="18.75" hidden="1">
      <c r="A540" s="32" t="s">
        <v>570</v>
      </c>
      <c r="B540" s="37" t="s">
        <v>571</v>
      </c>
      <c r="C540" s="34" t="s">
        <v>6</v>
      </c>
      <c r="D540" s="54"/>
      <c r="E540" s="29">
        <v>104.97</v>
      </c>
      <c r="F540" s="30">
        <f>D540*E540</f>
        <v>0</v>
      </c>
      <c r="G540" s="204"/>
      <c r="H540" s="31"/>
      <c r="I540" s="67"/>
    </row>
    <row r="541" spans="1:9" s="4" customFormat="1" ht="18.75" hidden="1">
      <c r="A541" s="32"/>
      <c r="B541" s="33"/>
      <c r="C541" s="34"/>
      <c r="D541" s="54"/>
      <c r="E541" s="29"/>
      <c r="F541" s="30"/>
      <c r="G541" s="204"/>
      <c r="H541" s="31"/>
      <c r="I541" s="41"/>
    </row>
    <row r="542" spans="1:9" s="4" customFormat="1" ht="18.75" hidden="1">
      <c r="A542" s="32" t="s">
        <v>572</v>
      </c>
      <c r="B542" s="37" t="s">
        <v>573</v>
      </c>
      <c r="C542" s="34" t="s">
        <v>6</v>
      </c>
      <c r="D542" s="54"/>
      <c r="E542" s="29">
        <v>116.16</v>
      </c>
      <c r="F542" s="30">
        <f>D542*E542</f>
        <v>0</v>
      </c>
      <c r="G542" s="204"/>
      <c r="H542" s="31"/>
      <c r="I542" s="67"/>
    </row>
    <row r="543" spans="1:9" s="4" customFormat="1" ht="18.75" hidden="1">
      <c r="A543" s="32"/>
      <c r="B543" s="33"/>
      <c r="C543" s="34"/>
      <c r="D543" s="54"/>
      <c r="E543" s="29"/>
      <c r="F543" s="30"/>
      <c r="G543" s="204"/>
      <c r="H543" s="31"/>
      <c r="I543" s="41"/>
    </row>
    <row r="544" spans="1:9" s="4" customFormat="1" ht="18.75" hidden="1">
      <c r="A544" s="32" t="s">
        <v>574</v>
      </c>
      <c r="B544" s="53" t="s">
        <v>575</v>
      </c>
      <c r="C544" s="34"/>
      <c r="D544" s="54"/>
      <c r="E544" s="29"/>
      <c r="F544" s="30"/>
      <c r="G544" s="204"/>
      <c r="H544" s="31"/>
      <c r="I544" s="41"/>
    </row>
    <row r="545" spans="1:9" s="4" customFormat="1" ht="18.75" hidden="1">
      <c r="A545" s="32" t="s">
        <v>576</v>
      </c>
      <c r="B545" s="37" t="s">
        <v>577</v>
      </c>
      <c r="C545" s="34" t="s">
        <v>6</v>
      </c>
      <c r="D545" s="54"/>
      <c r="E545" s="29">
        <v>87.25</v>
      </c>
      <c r="F545" s="30">
        <f>D545*E545</f>
        <v>0</v>
      </c>
      <c r="G545" s="204"/>
      <c r="H545" s="31"/>
      <c r="I545" s="67"/>
    </row>
    <row r="546" spans="1:9" s="4" customFormat="1" ht="63" hidden="1">
      <c r="A546" s="32"/>
      <c r="B546" s="33" t="s">
        <v>578</v>
      </c>
      <c r="C546" s="34"/>
      <c r="D546" s="54"/>
      <c r="E546" s="29"/>
      <c r="F546" s="30"/>
      <c r="G546" s="204"/>
      <c r="H546" s="31"/>
      <c r="I546" s="41"/>
    </row>
    <row r="547" spans="1:9" s="4" customFormat="1" ht="18.75" hidden="1">
      <c r="A547" s="32"/>
      <c r="B547" s="37"/>
      <c r="C547" s="34"/>
      <c r="D547" s="54"/>
      <c r="E547" s="29"/>
      <c r="F547" s="30"/>
      <c r="G547" s="204"/>
      <c r="H547" s="31"/>
      <c r="I547" s="41"/>
    </row>
    <row r="548" spans="1:9" s="4" customFormat="1" ht="18.75" hidden="1">
      <c r="A548" s="32" t="s">
        <v>579</v>
      </c>
      <c r="B548" s="37" t="s">
        <v>580</v>
      </c>
      <c r="C548" s="34" t="s">
        <v>6</v>
      </c>
      <c r="D548" s="54"/>
      <c r="E548" s="29">
        <v>72.7</v>
      </c>
      <c r="F548" s="30">
        <f>D548*E548</f>
        <v>0</v>
      </c>
      <c r="G548" s="204"/>
      <c r="H548" s="31"/>
      <c r="I548" s="67"/>
    </row>
    <row r="549" spans="1:9" s="4" customFormat="1" ht="63" hidden="1">
      <c r="A549" s="32"/>
      <c r="B549" s="33" t="s">
        <v>581</v>
      </c>
      <c r="C549" s="34"/>
      <c r="D549" s="54"/>
      <c r="E549" s="29"/>
      <c r="F549" s="30"/>
      <c r="G549" s="204"/>
      <c r="H549" s="31"/>
      <c r="I549" s="41"/>
    </row>
    <row r="550" spans="1:9" s="4" customFormat="1" ht="18.75" hidden="1">
      <c r="A550" s="32"/>
      <c r="B550" s="37"/>
      <c r="C550" s="34"/>
      <c r="D550" s="54"/>
      <c r="E550" s="29"/>
      <c r="F550" s="30"/>
      <c r="G550" s="204"/>
      <c r="H550" s="31"/>
      <c r="I550" s="41"/>
    </row>
    <row r="551" spans="1:9" s="4" customFormat="1" ht="18.75" hidden="1">
      <c r="A551" s="32" t="s">
        <v>582</v>
      </c>
      <c r="B551" s="53" t="s">
        <v>583</v>
      </c>
      <c r="C551" s="34"/>
      <c r="D551" s="54"/>
      <c r="E551" s="29"/>
      <c r="F551" s="30"/>
      <c r="G551" s="204"/>
      <c r="H551" s="31"/>
      <c r="I551" s="41"/>
    </row>
    <row r="552" spans="1:9" s="4" customFormat="1" ht="18.75" hidden="1">
      <c r="A552" s="32" t="s">
        <v>584</v>
      </c>
      <c r="B552" s="37" t="s">
        <v>585</v>
      </c>
      <c r="C552" s="34" t="s">
        <v>6</v>
      </c>
      <c r="D552" s="54"/>
      <c r="E552" s="29">
        <v>1264.07</v>
      </c>
      <c r="F552" s="30">
        <f>D552*E552</f>
        <v>0</v>
      </c>
      <c r="G552" s="204"/>
      <c r="H552" s="31"/>
      <c r="I552" s="67"/>
    </row>
    <row r="553" spans="1:9" s="4" customFormat="1" ht="113.25" hidden="1" customHeight="1">
      <c r="A553" s="32"/>
      <c r="B553" s="33" t="s">
        <v>586</v>
      </c>
      <c r="C553" s="34"/>
      <c r="D553" s="54"/>
      <c r="E553" s="29"/>
      <c r="F553" s="30"/>
      <c r="G553" s="204"/>
      <c r="H553" s="31"/>
      <c r="I553" s="41"/>
    </row>
    <row r="554" spans="1:9" s="4" customFormat="1" ht="18.75" hidden="1">
      <c r="A554" s="32"/>
      <c r="B554" s="33"/>
      <c r="C554" s="34"/>
      <c r="D554" s="54"/>
      <c r="E554" s="29"/>
      <c r="F554" s="30"/>
      <c r="G554" s="204"/>
      <c r="H554" s="31"/>
      <c r="I554" s="41"/>
    </row>
    <row r="555" spans="1:9" s="4" customFormat="1" ht="18.75" hidden="1">
      <c r="A555" s="32" t="s">
        <v>587</v>
      </c>
      <c r="B555" s="53" t="s">
        <v>588</v>
      </c>
      <c r="C555" s="34"/>
      <c r="D555" s="54"/>
      <c r="E555" s="29"/>
      <c r="F555" s="30"/>
      <c r="G555" s="204"/>
      <c r="H555" s="31"/>
      <c r="I555" s="41"/>
    </row>
    <row r="556" spans="1:9" s="4" customFormat="1" ht="94.5" hidden="1">
      <c r="A556" s="32"/>
      <c r="B556" s="33" t="s">
        <v>589</v>
      </c>
      <c r="C556" s="34"/>
      <c r="D556" s="54"/>
      <c r="E556" s="29"/>
      <c r="F556" s="30"/>
      <c r="G556" s="204"/>
      <c r="H556" s="31"/>
      <c r="I556" s="41"/>
    </row>
    <row r="557" spans="1:9" s="4" customFormat="1" ht="18.75" hidden="1">
      <c r="A557" s="32"/>
      <c r="B557" s="53"/>
      <c r="C557" s="34"/>
      <c r="D557" s="54"/>
      <c r="E557" s="29"/>
      <c r="F557" s="30"/>
      <c r="G557" s="204"/>
      <c r="H557" s="31"/>
      <c r="I557" s="41"/>
    </row>
    <row r="558" spans="1:9" s="4" customFormat="1" ht="31.5" hidden="1">
      <c r="A558" s="32" t="s">
        <v>590</v>
      </c>
      <c r="B558" s="37" t="s">
        <v>591</v>
      </c>
      <c r="C558" s="34" t="s">
        <v>21</v>
      </c>
      <c r="D558" s="54"/>
      <c r="E558" s="29">
        <v>23.26</v>
      </c>
      <c r="F558" s="30">
        <f>D558*E558</f>
        <v>0</v>
      </c>
      <c r="G558" s="204"/>
      <c r="H558" s="31"/>
      <c r="I558" s="67"/>
    </row>
    <row r="559" spans="1:9" s="4" customFormat="1" ht="18.75" hidden="1">
      <c r="A559" s="32"/>
      <c r="B559" s="33"/>
      <c r="C559" s="34"/>
      <c r="D559" s="54"/>
      <c r="E559" s="29"/>
      <c r="F559" s="30"/>
      <c r="G559" s="31"/>
      <c r="H559" s="31"/>
      <c r="I559" s="41"/>
    </row>
    <row r="560" spans="1:9" s="4" customFormat="1" ht="31.5" hidden="1">
      <c r="A560" s="32" t="s">
        <v>592</v>
      </c>
      <c r="B560" s="37" t="s">
        <v>593</v>
      </c>
      <c r="C560" s="34" t="s">
        <v>21</v>
      </c>
      <c r="D560" s="54"/>
      <c r="E560" s="29">
        <v>25.99</v>
      </c>
      <c r="F560" s="30">
        <f>D560*E560</f>
        <v>0</v>
      </c>
      <c r="G560" s="204"/>
      <c r="H560" s="31"/>
      <c r="I560" s="67"/>
    </row>
    <row r="561" spans="1:9" s="4" customFormat="1" ht="18.75" hidden="1">
      <c r="A561" s="32"/>
      <c r="B561" s="33"/>
      <c r="C561" s="34"/>
      <c r="D561" s="54"/>
      <c r="E561" s="29"/>
      <c r="F561" s="30"/>
      <c r="G561" s="31"/>
      <c r="H561" s="31"/>
      <c r="I561" s="41"/>
    </row>
    <row r="562" spans="1:9" s="4" customFormat="1" ht="31.5" hidden="1">
      <c r="A562" s="32" t="s">
        <v>594</v>
      </c>
      <c r="B562" s="37" t="s">
        <v>595</v>
      </c>
      <c r="C562" s="34" t="s">
        <v>21</v>
      </c>
      <c r="D562" s="54"/>
      <c r="E562" s="29">
        <v>31.97</v>
      </c>
      <c r="F562" s="30">
        <f>D562*E562</f>
        <v>0</v>
      </c>
      <c r="G562" s="204"/>
      <c r="H562" s="31"/>
      <c r="I562" s="67"/>
    </row>
    <row r="563" spans="1:9" s="4" customFormat="1" ht="18.75" hidden="1">
      <c r="A563" s="32"/>
      <c r="B563" s="33"/>
      <c r="C563" s="34"/>
      <c r="D563" s="54"/>
      <c r="E563" s="29"/>
      <c r="F563" s="30"/>
      <c r="G563" s="31"/>
      <c r="H563" s="31"/>
      <c r="I563" s="41"/>
    </row>
    <row r="564" spans="1:9" s="4" customFormat="1" ht="31.5" hidden="1">
      <c r="A564" s="32" t="s">
        <v>596</v>
      </c>
      <c r="B564" s="37" t="s">
        <v>597</v>
      </c>
      <c r="C564" s="34" t="s">
        <v>21</v>
      </c>
      <c r="D564" s="54"/>
      <c r="E564" s="29">
        <v>22.35</v>
      </c>
      <c r="F564" s="30">
        <f>D564*E564</f>
        <v>0</v>
      </c>
      <c r="G564" s="31"/>
      <c r="H564" s="31"/>
      <c r="I564" s="67"/>
    </row>
    <row r="565" spans="1:9" s="4" customFormat="1" ht="18.75" hidden="1">
      <c r="A565" s="32"/>
      <c r="B565" s="33"/>
      <c r="C565" s="34"/>
      <c r="D565" s="54"/>
      <c r="E565" s="29"/>
      <c r="F565" s="30"/>
      <c r="G565" s="31"/>
      <c r="H565" s="31"/>
      <c r="I565" s="41"/>
    </row>
    <row r="566" spans="1:9" s="4" customFormat="1" ht="31.5" hidden="1">
      <c r="A566" s="32" t="s">
        <v>598</v>
      </c>
      <c r="B566" s="37" t="s">
        <v>599</v>
      </c>
      <c r="C566" s="34" t="s">
        <v>21</v>
      </c>
      <c r="D566" s="54"/>
      <c r="E566" s="29">
        <v>24.71</v>
      </c>
      <c r="F566" s="30">
        <f>D566*E566</f>
        <v>0</v>
      </c>
      <c r="G566" s="31"/>
      <c r="H566" s="31"/>
      <c r="I566" s="67"/>
    </row>
    <row r="567" spans="1:9" s="4" customFormat="1" ht="18.75" hidden="1">
      <c r="A567" s="32"/>
      <c r="B567" s="33"/>
      <c r="C567" s="34"/>
      <c r="D567" s="54"/>
      <c r="E567" s="29"/>
      <c r="F567" s="30"/>
      <c r="G567" s="31"/>
      <c r="H567" s="31"/>
      <c r="I567" s="41"/>
    </row>
    <row r="568" spans="1:9" s="4" customFormat="1" ht="31.5" hidden="1">
      <c r="A568" s="32" t="s">
        <v>600</v>
      </c>
      <c r="B568" s="37" t="s">
        <v>601</v>
      </c>
      <c r="C568" s="34" t="s">
        <v>21</v>
      </c>
      <c r="D568" s="54"/>
      <c r="E568" s="29">
        <v>34.119999999999997</v>
      </c>
      <c r="F568" s="30">
        <f>D568*E568</f>
        <v>0</v>
      </c>
      <c r="G568" s="31"/>
      <c r="H568" s="31"/>
      <c r="I568" s="67"/>
    </row>
    <row r="569" spans="1:9" s="4" customFormat="1" ht="18.75" hidden="1">
      <c r="A569" s="32"/>
      <c r="B569" s="33"/>
      <c r="C569" s="34"/>
      <c r="D569" s="54"/>
      <c r="E569" s="29"/>
      <c r="F569" s="30"/>
      <c r="G569" s="31"/>
      <c r="H569" s="31"/>
      <c r="I569" s="41"/>
    </row>
    <row r="570" spans="1:9" s="4" customFormat="1" ht="31.5" hidden="1">
      <c r="A570" s="32" t="s">
        <v>602</v>
      </c>
      <c r="B570" s="37" t="s">
        <v>603</v>
      </c>
      <c r="C570" s="34" t="s">
        <v>21</v>
      </c>
      <c r="D570" s="54"/>
      <c r="E570" s="29">
        <v>41.77</v>
      </c>
      <c r="F570" s="30">
        <f>D570*E570</f>
        <v>0</v>
      </c>
      <c r="G570" s="31"/>
      <c r="H570" s="31"/>
      <c r="I570" s="67"/>
    </row>
    <row r="571" spans="1:9" s="4" customFormat="1" ht="18.75" hidden="1">
      <c r="A571" s="32"/>
      <c r="B571" s="33"/>
      <c r="C571" s="34"/>
      <c r="D571" s="54"/>
      <c r="E571" s="29"/>
      <c r="F571" s="30"/>
      <c r="G571" s="31"/>
      <c r="H571" s="31"/>
      <c r="I571" s="41"/>
    </row>
    <row r="572" spans="1:9" s="4" customFormat="1" ht="31.5" hidden="1">
      <c r="A572" s="32" t="s">
        <v>604</v>
      </c>
      <c r="B572" s="37" t="s">
        <v>605</v>
      </c>
      <c r="C572" s="34" t="s">
        <v>21</v>
      </c>
      <c r="D572" s="54"/>
      <c r="E572" s="29">
        <v>42.76</v>
      </c>
      <c r="F572" s="30">
        <f>D572*E572</f>
        <v>0</v>
      </c>
      <c r="G572" s="31"/>
      <c r="H572" s="31"/>
      <c r="I572" s="67"/>
    </row>
    <row r="573" spans="1:9" s="4" customFormat="1" ht="18.75" hidden="1">
      <c r="A573" s="32"/>
      <c r="B573" s="33"/>
      <c r="C573" s="34"/>
      <c r="D573" s="54"/>
      <c r="E573" s="29"/>
      <c r="F573" s="30"/>
      <c r="G573" s="31"/>
      <c r="H573" s="31"/>
      <c r="I573" s="41"/>
    </row>
    <row r="574" spans="1:9" s="4" customFormat="1" ht="31.5" hidden="1">
      <c r="A574" s="32" t="s">
        <v>606</v>
      </c>
      <c r="B574" s="37" t="s">
        <v>607</v>
      </c>
      <c r="C574" s="34" t="s">
        <v>21</v>
      </c>
      <c r="D574" s="54"/>
      <c r="E574" s="29">
        <v>49.77</v>
      </c>
      <c r="F574" s="30">
        <f>D574*E574</f>
        <v>0</v>
      </c>
      <c r="G574" s="31"/>
      <c r="H574" s="31"/>
      <c r="I574" s="67"/>
    </row>
    <row r="575" spans="1:9" s="4" customFormat="1" ht="18.75" hidden="1">
      <c r="A575" s="32"/>
      <c r="B575" s="33"/>
      <c r="C575" s="34"/>
      <c r="D575" s="54"/>
      <c r="E575" s="29"/>
      <c r="F575" s="30"/>
      <c r="G575" s="31"/>
      <c r="H575" s="31"/>
      <c r="I575" s="41"/>
    </row>
    <row r="576" spans="1:9" s="4" customFormat="1" ht="18.75" hidden="1">
      <c r="A576" s="32" t="s">
        <v>608</v>
      </c>
      <c r="B576" s="53" t="s">
        <v>609</v>
      </c>
      <c r="C576" s="34"/>
      <c r="D576" s="54"/>
      <c r="E576" s="29"/>
      <c r="F576" s="30"/>
      <c r="G576" s="204"/>
      <c r="H576" s="31"/>
      <c r="I576" s="41"/>
    </row>
    <row r="577" spans="1:9" s="4" customFormat="1" ht="94.5" hidden="1">
      <c r="A577" s="32"/>
      <c r="B577" s="33" t="s">
        <v>610</v>
      </c>
      <c r="C577" s="34"/>
      <c r="D577" s="54"/>
      <c r="E577" s="29"/>
      <c r="F577" s="30"/>
      <c r="G577" s="204"/>
      <c r="H577" s="31"/>
      <c r="I577" s="41"/>
    </row>
    <row r="578" spans="1:9" s="4" customFormat="1" ht="18.75" hidden="1">
      <c r="A578" s="32"/>
      <c r="B578" s="53"/>
      <c r="C578" s="34"/>
      <c r="D578" s="54"/>
      <c r="E578" s="29"/>
      <c r="F578" s="30"/>
      <c r="G578" s="204"/>
      <c r="H578" s="31"/>
      <c r="I578" s="41"/>
    </row>
    <row r="579" spans="1:9" s="4" customFormat="1" ht="18.75" hidden="1">
      <c r="A579" s="32" t="s">
        <v>611</v>
      </c>
      <c r="B579" s="37" t="s">
        <v>612</v>
      </c>
      <c r="C579" s="34" t="s">
        <v>6</v>
      </c>
      <c r="D579" s="54"/>
      <c r="E579" s="29">
        <v>615.99</v>
      </c>
      <c r="F579" s="30">
        <f>D579*E579</f>
        <v>0</v>
      </c>
      <c r="G579" s="204"/>
      <c r="H579" s="31"/>
      <c r="I579" s="67"/>
    </row>
    <row r="580" spans="1:9" s="4" customFormat="1" ht="18.75" hidden="1">
      <c r="A580" s="32"/>
      <c r="B580" s="33"/>
      <c r="C580" s="34"/>
      <c r="D580" s="54"/>
      <c r="E580" s="29"/>
      <c r="F580" s="30"/>
      <c r="G580" s="204"/>
      <c r="H580" s="31"/>
      <c r="I580" s="41"/>
    </row>
    <row r="581" spans="1:9" s="4" customFormat="1" ht="18.75" hidden="1">
      <c r="A581" s="32" t="s">
        <v>613</v>
      </c>
      <c r="B581" s="37" t="s">
        <v>614</v>
      </c>
      <c r="C581" s="34" t="s">
        <v>6</v>
      </c>
      <c r="D581" s="54"/>
      <c r="E581" s="29">
        <v>1143.81</v>
      </c>
      <c r="F581" s="30">
        <f>D581*E581</f>
        <v>0</v>
      </c>
      <c r="G581" s="204"/>
      <c r="H581" s="31"/>
      <c r="I581" s="67"/>
    </row>
    <row r="582" spans="1:9" s="4" customFormat="1" ht="18.75" hidden="1">
      <c r="A582" s="32"/>
      <c r="B582" s="37"/>
      <c r="C582" s="34"/>
      <c r="D582" s="54"/>
      <c r="E582" s="29"/>
      <c r="F582" s="30"/>
      <c r="G582" s="204"/>
      <c r="H582" s="31"/>
      <c r="I582" s="67"/>
    </row>
    <row r="583" spans="1:9" s="4" customFormat="1" ht="18.75" hidden="1">
      <c r="A583" s="32" t="s">
        <v>615</v>
      </c>
      <c r="B583" s="37" t="s">
        <v>616</v>
      </c>
      <c r="C583" s="34" t="s">
        <v>6</v>
      </c>
      <c r="D583" s="54"/>
      <c r="E583" s="29">
        <v>2517.36</v>
      </c>
      <c r="F583" s="30">
        <f>D583*E583</f>
        <v>0</v>
      </c>
      <c r="G583" s="204"/>
      <c r="H583" s="31"/>
      <c r="I583" s="67"/>
    </row>
    <row r="584" spans="1:9" s="4" customFormat="1" ht="18.75" hidden="1">
      <c r="A584" s="32"/>
      <c r="B584" s="37"/>
      <c r="C584" s="34"/>
      <c r="D584" s="54"/>
      <c r="E584" s="29"/>
      <c r="F584" s="30"/>
      <c r="G584" s="204"/>
      <c r="H584" s="31"/>
      <c r="I584" s="67"/>
    </row>
    <row r="585" spans="1:9" s="4" customFormat="1" ht="18.75" hidden="1">
      <c r="A585" s="32" t="s">
        <v>617</v>
      </c>
      <c r="B585" s="37" t="s">
        <v>618</v>
      </c>
      <c r="C585" s="34" t="s">
        <v>6</v>
      </c>
      <c r="D585" s="54"/>
      <c r="E585" s="29">
        <v>2917.73</v>
      </c>
      <c r="F585" s="30">
        <f>D585*E585</f>
        <v>0</v>
      </c>
      <c r="G585" s="204"/>
      <c r="H585" s="31"/>
      <c r="I585" s="67"/>
    </row>
    <row r="586" spans="1:9" s="4" customFormat="1" ht="18.75" hidden="1">
      <c r="A586" s="32"/>
      <c r="B586" s="37"/>
      <c r="C586" s="34"/>
      <c r="D586" s="54"/>
      <c r="E586" s="29"/>
      <c r="F586" s="30"/>
      <c r="G586" s="204"/>
      <c r="H586" s="31"/>
      <c r="I586" s="67"/>
    </row>
    <row r="587" spans="1:9" s="4" customFormat="1" ht="18.75" hidden="1">
      <c r="A587" s="32" t="s">
        <v>619</v>
      </c>
      <c r="B587" s="46" t="s">
        <v>620</v>
      </c>
      <c r="C587" s="34" t="s">
        <v>6</v>
      </c>
      <c r="D587" s="54"/>
      <c r="E587" s="29">
        <v>4868.07</v>
      </c>
      <c r="F587" s="30">
        <f>D587*E587</f>
        <v>0</v>
      </c>
      <c r="G587" s="204"/>
      <c r="H587" s="31"/>
      <c r="I587" s="67"/>
    </row>
    <row r="588" spans="1:9" s="4" customFormat="1" ht="18.75" hidden="1">
      <c r="A588" s="32"/>
      <c r="B588" s="46"/>
      <c r="C588" s="34"/>
      <c r="D588" s="54"/>
      <c r="E588" s="29"/>
      <c r="F588" s="30"/>
      <c r="G588" s="204"/>
      <c r="H588" s="31"/>
      <c r="I588" s="67"/>
    </row>
    <row r="589" spans="1:9" s="4" customFormat="1" ht="18.75" hidden="1">
      <c r="A589" s="32" t="s">
        <v>621</v>
      </c>
      <c r="B589" s="46" t="s">
        <v>622</v>
      </c>
      <c r="C589" s="34" t="s">
        <v>6</v>
      </c>
      <c r="D589" s="54"/>
      <c r="E589" s="29">
        <v>8113.12</v>
      </c>
      <c r="F589" s="30">
        <f>D589*E589</f>
        <v>0</v>
      </c>
      <c r="G589" s="204"/>
      <c r="H589" s="31"/>
      <c r="I589" s="67"/>
    </row>
    <row r="590" spans="1:9" s="4" customFormat="1" ht="18.75" hidden="1">
      <c r="A590" s="32"/>
      <c r="B590" s="37"/>
      <c r="C590" s="34"/>
      <c r="D590" s="54"/>
      <c r="E590" s="29"/>
      <c r="F590" s="30"/>
      <c r="G590" s="204"/>
      <c r="H590" s="31"/>
      <c r="I590" s="67"/>
    </row>
    <row r="591" spans="1:9" s="4" customFormat="1" ht="18.75" hidden="1">
      <c r="A591" s="32" t="s">
        <v>621</v>
      </c>
      <c r="B591" s="46" t="s">
        <v>623</v>
      </c>
      <c r="C591" s="34" t="s">
        <v>6</v>
      </c>
      <c r="D591" s="54"/>
      <c r="E591" s="29">
        <v>8362.24</v>
      </c>
      <c r="F591" s="30">
        <f>D591*E591</f>
        <v>0</v>
      </c>
      <c r="G591" s="204"/>
      <c r="H591" s="31"/>
      <c r="I591" s="67"/>
    </row>
    <row r="592" spans="1:9" s="4" customFormat="1" ht="18.75" hidden="1">
      <c r="A592" s="32"/>
      <c r="B592" s="37"/>
      <c r="C592" s="34"/>
      <c r="D592" s="54"/>
      <c r="E592" s="29"/>
      <c r="F592" s="30"/>
      <c r="G592" s="204"/>
      <c r="H592" s="31"/>
      <c r="I592" s="67"/>
    </row>
    <row r="593" spans="1:9" s="4" customFormat="1" ht="18.75" hidden="1">
      <c r="A593" s="32" t="s">
        <v>624</v>
      </c>
      <c r="B593" s="53" t="s">
        <v>625</v>
      </c>
      <c r="C593" s="34"/>
      <c r="D593" s="54"/>
      <c r="E593" s="29"/>
      <c r="F593" s="30"/>
      <c r="G593" s="204"/>
      <c r="H593" s="31"/>
      <c r="I593" s="67"/>
    </row>
    <row r="594" spans="1:9" s="4" customFormat="1" ht="18.75" hidden="1">
      <c r="A594" s="32" t="s">
        <v>626</v>
      </c>
      <c r="B594" s="37" t="s">
        <v>627</v>
      </c>
      <c r="C594" s="34" t="s">
        <v>6</v>
      </c>
      <c r="D594" s="54"/>
      <c r="E594" s="29">
        <v>53.27</v>
      </c>
      <c r="F594" s="30">
        <f>D594*E594</f>
        <v>0</v>
      </c>
      <c r="G594" s="204"/>
      <c r="H594" s="31"/>
      <c r="I594" s="67"/>
    </row>
    <row r="595" spans="1:9" s="4" customFormat="1" ht="63" hidden="1">
      <c r="A595" s="32"/>
      <c r="B595" s="33" t="s">
        <v>628</v>
      </c>
      <c r="C595" s="34"/>
      <c r="D595" s="54"/>
      <c r="E595" s="29"/>
      <c r="F595" s="30"/>
      <c r="G595" s="204"/>
      <c r="H595" s="31"/>
      <c r="I595" s="41"/>
    </row>
    <row r="596" spans="1:9" s="4" customFormat="1" ht="18.75" hidden="1">
      <c r="A596" s="32"/>
      <c r="B596" s="33"/>
      <c r="C596" s="34"/>
      <c r="D596" s="54"/>
      <c r="E596" s="29"/>
      <c r="F596" s="30"/>
      <c r="G596" s="204"/>
      <c r="H596" s="31"/>
      <c r="I596" s="41"/>
    </row>
    <row r="597" spans="1:9" s="4" customFormat="1" ht="18.75" hidden="1">
      <c r="A597" s="32" t="s">
        <v>629</v>
      </c>
      <c r="B597" s="37" t="s">
        <v>630</v>
      </c>
      <c r="C597" s="34" t="s">
        <v>6</v>
      </c>
      <c r="D597" s="54"/>
      <c r="E597" s="29">
        <v>51.99</v>
      </c>
      <c r="F597" s="30">
        <f>D597*E597</f>
        <v>0</v>
      </c>
      <c r="G597" s="204"/>
      <c r="H597" s="31"/>
      <c r="I597" s="67"/>
    </row>
    <row r="598" spans="1:9" s="4" customFormat="1" ht="72" hidden="1" customHeight="1">
      <c r="A598" s="32"/>
      <c r="B598" s="33" t="s">
        <v>631</v>
      </c>
      <c r="C598" s="34"/>
      <c r="D598" s="54"/>
      <c r="E598" s="29"/>
      <c r="F598" s="30"/>
      <c r="G598" s="204"/>
      <c r="H598" s="31"/>
      <c r="I598" s="41"/>
    </row>
    <row r="599" spans="1:9" s="4" customFormat="1" ht="18.75" hidden="1">
      <c r="A599" s="32"/>
      <c r="B599" s="33"/>
      <c r="C599" s="34"/>
      <c r="D599" s="54"/>
      <c r="E599" s="29"/>
      <c r="F599" s="30"/>
      <c r="G599" s="204"/>
      <c r="H599" s="31"/>
      <c r="I599" s="41"/>
    </row>
    <row r="600" spans="1:9" s="4" customFormat="1" ht="18.75" hidden="1">
      <c r="A600" s="32" t="s">
        <v>632</v>
      </c>
      <c r="B600" s="37" t="s">
        <v>633</v>
      </c>
      <c r="C600" s="34" t="s">
        <v>6</v>
      </c>
      <c r="D600" s="54"/>
      <c r="E600" s="29">
        <v>39.68</v>
      </c>
      <c r="F600" s="30">
        <f>D600*E600</f>
        <v>0</v>
      </c>
      <c r="G600" s="204"/>
      <c r="H600" s="31"/>
      <c r="I600" s="67"/>
    </row>
    <row r="601" spans="1:9" s="4" customFormat="1" ht="63" hidden="1">
      <c r="A601" s="32"/>
      <c r="B601" s="33" t="s">
        <v>634</v>
      </c>
      <c r="C601" s="34"/>
      <c r="D601" s="54"/>
      <c r="E601" s="29"/>
      <c r="F601" s="30"/>
      <c r="G601" s="204"/>
      <c r="H601" s="31"/>
      <c r="I601" s="41"/>
    </row>
    <row r="602" spans="1:9" s="4" customFormat="1" ht="18.75" hidden="1">
      <c r="A602" s="32"/>
      <c r="B602" s="33"/>
      <c r="C602" s="34"/>
      <c r="D602" s="54"/>
      <c r="E602" s="29"/>
      <c r="F602" s="30"/>
      <c r="G602" s="204"/>
      <c r="H602" s="31"/>
      <c r="I602" s="41"/>
    </row>
    <row r="603" spans="1:9" s="4" customFormat="1" ht="18.75" hidden="1">
      <c r="A603" s="32" t="s">
        <v>635</v>
      </c>
      <c r="B603" s="53" t="s">
        <v>636</v>
      </c>
      <c r="C603" s="34"/>
      <c r="D603" s="54"/>
      <c r="E603" s="29"/>
      <c r="F603" s="30"/>
      <c r="G603" s="204"/>
      <c r="H603" s="31"/>
      <c r="I603" s="41"/>
    </row>
    <row r="604" spans="1:9" s="4" customFormat="1" ht="51" hidden="1" customHeight="1">
      <c r="A604" s="32" t="s">
        <v>637</v>
      </c>
      <c r="B604" s="37" t="s">
        <v>638</v>
      </c>
      <c r="C604" s="34" t="s">
        <v>6</v>
      </c>
      <c r="D604" s="54"/>
      <c r="E604" s="64">
        <v>1436.22</v>
      </c>
      <c r="F604" s="30">
        <f>D604*E604</f>
        <v>0</v>
      </c>
      <c r="G604" s="204"/>
      <c r="H604" s="31"/>
      <c r="I604" s="67"/>
    </row>
    <row r="605" spans="1:9" s="4" customFormat="1" ht="94.5" hidden="1" customHeight="1">
      <c r="A605" s="32"/>
      <c r="B605" s="33" t="s">
        <v>639</v>
      </c>
      <c r="C605" s="34"/>
      <c r="D605" s="54"/>
      <c r="E605" s="29"/>
      <c r="F605" s="30"/>
      <c r="G605" s="65"/>
      <c r="H605" s="31"/>
      <c r="I605" s="41"/>
    </row>
    <row r="606" spans="1:9" s="4" customFormat="1" ht="18.75" hidden="1">
      <c r="A606" s="32"/>
      <c r="B606" s="33"/>
      <c r="C606" s="34"/>
      <c r="D606" s="54"/>
      <c r="E606" s="29"/>
      <c r="F606" s="30"/>
      <c r="G606" s="204"/>
      <c r="H606" s="31"/>
      <c r="I606" s="41"/>
    </row>
    <row r="607" spans="1:9" s="4" customFormat="1" ht="18.75" hidden="1">
      <c r="A607" s="32" t="s">
        <v>640</v>
      </c>
      <c r="B607" s="53" t="s">
        <v>641</v>
      </c>
      <c r="C607" s="34"/>
      <c r="D607" s="54"/>
      <c r="E607" s="29"/>
      <c r="F607" s="30"/>
      <c r="G607" s="204"/>
      <c r="H607" s="31"/>
      <c r="I607" s="41"/>
    </row>
    <row r="608" spans="1:9" s="4" customFormat="1" ht="18.75" hidden="1">
      <c r="A608" s="32" t="s">
        <v>642</v>
      </c>
      <c r="B608" s="37" t="s">
        <v>643</v>
      </c>
      <c r="C608" s="34" t="s">
        <v>21</v>
      </c>
      <c r="D608" s="54"/>
      <c r="E608" s="29">
        <v>922.44</v>
      </c>
      <c r="F608" s="30">
        <f>D608*E608</f>
        <v>0</v>
      </c>
      <c r="G608" s="204"/>
      <c r="H608" s="31"/>
      <c r="I608" s="67"/>
    </row>
    <row r="609" spans="1:9" s="4" customFormat="1" ht="81" hidden="1" customHeight="1">
      <c r="A609" s="32"/>
      <c r="B609" s="33" t="s">
        <v>644</v>
      </c>
      <c r="C609" s="34"/>
      <c r="D609" s="54"/>
      <c r="E609" s="29"/>
      <c r="F609" s="30"/>
      <c r="G609" s="204"/>
      <c r="H609" s="31"/>
      <c r="I609" s="41"/>
    </row>
    <row r="610" spans="1:9" s="4" customFormat="1" ht="18.75" hidden="1">
      <c r="A610" s="32"/>
      <c r="B610" s="33"/>
      <c r="C610" s="34"/>
      <c r="D610" s="54"/>
      <c r="E610" s="29"/>
      <c r="F610" s="30"/>
      <c r="G610" s="204"/>
      <c r="H610" s="31"/>
      <c r="I610" s="41"/>
    </row>
    <row r="611" spans="1:9" s="4" customFormat="1" ht="18.75" hidden="1">
      <c r="A611" s="32" t="s">
        <v>645</v>
      </c>
      <c r="B611" s="37" t="s">
        <v>646</v>
      </c>
      <c r="C611" s="34" t="s">
        <v>6</v>
      </c>
      <c r="D611" s="54"/>
      <c r="E611" s="29">
        <v>385.71</v>
      </c>
      <c r="F611" s="30">
        <f>D611*E611</f>
        <v>0</v>
      </c>
      <c r="G611" s="204"/>
      <c r="H611" s="31"/>
      <c r="I611" s="67"/>
    </row>
    <row r="612" spans="1:9" s="4" customFormat="1" ht="78.75" hidden="1" customHeight="1">
      <c r="A612" s="32"/>
      <c r="B612" s="33" t="s">
        <v>647</v>
      </c>
      <c r="C612" s="34"/>
      <c r="D612" s="54"/>
      <c r="E612" s="29"/>
      <c r="F612" s="30"/>
      <c r="G612" s="204"/>
      <c r="H612" s="31"/>
      <c r="I612" s="41"/>
    </row>
    <row r="613" spans="1:9" s="4" customFormat="1" ht="18.75" hidden="1">
      <c r="A613" s="32"/>
      <c r="B613" s="33"/>
      <c r="C613" s="34"/>
      <c r="D613" s="54"/>
      <c r="E613" s="29"/>
      <c r="F613" s="30"/>
      <c r="G613" s="204"/>
      <c r="H613" s="31"/>
      <c r="I613" s="41"/>
    </row>
    <row r="614" spans="1:9" s="4" customFormat="1" ht="18.75" hidden="1">
      <c r="A614" s="32" t="s">
        <v>648</v>
      </c>
      <c r="B614" s="37" t="s">
        <v>649</v>
      </c>
      <c r="C614" s="34" t="s">
        <v>6</v>
      </c>
      <c r="D614" s="54"/>
      <c r="E614" s="29">
        <v>53.87</v>
      </c>
      <c r="F614" s="30">
        <f>D614*E614</f>
        <v>0</v>
      </c>
      <c r="G614" s="204"/>
      <c r="H614" s="31"/>
      <c r="I614" s="67"/>
    </row>
    <row r="615" spans="1:9" s="4" customFormat="1" ht="64.5" hidden="1" customHeight="1">
      <c r="A615" s="32"/>
      <c r="B615" s="33" t="s">
        <v>650</v>
      </c>
      <c r="C615" s="34"/>
      <c r="D615" s="54"/>
      <c r="E615" s="29"/>
      <c r="F615" s="30"/>
      <c r="G615" s="204"/>
      <c r="H615" s="31"/>
      <c r="I615" s="41"/>
    </row>
    <row r="616" spans="1:9" s="4" customFormat="1" ht="18.75" hidden="1">
      <c r="A616" s="32"/>
      <c r="B616" s="33"/>
      <c r="C616" s="34"/>
      <c r="D616" s="54"/>
      <c r="E616" s="29"/>
      <c r="F616" s="30"/>
      <c r="G616" s="204"/>
      <c r="H616" s="31"/>
      <c r="I616" s="41"/>
    </row>
    <row r="617" spans="1:9" s="4" customFormat="1" ht="18.75" hidden="1">
      <c r="A617" s="32" t="s">
        <v>651</v>
      </c>
      <c r="B617" s="37" t="s">
        <v>652</v>
      </c>
      <c r="C617" s="34" t="s">
        <v>6</v>
      </c>
      <c r="D617" s="54"/>
      <c r="E617" s="29">
        <v>43.67</v>
      </c>
      <c r="F617" s="30">
        <f>D617*E617</f>
        <v>0</v>
      </c>
      <c r="G617" s="204"/>
      <c r="H617" s="31"/>
      <c r="I617" s="67"/>
    </row>
    <row r="618" spans="1:9" s="4" customFormat="1" ht="63" hidden="1">
      <c r="A618" s="32"/>
      <c r="B618" s="33" t="s">
        <v>653</v>
      </c>
      <c r="C618" s="34"/>
      <c r="D618" s="54"/>
      <c r="E618" s="29"/>
      <c r="F618" s="30"/>
      <c r="G618" s="204"/>
      <c r="H618" s="31"/>
      <c r="I618" s="41"/>
    </row>
    <row r="619" spans="1:9" s="4" customFormat="1" ht="18.75" hidden="1">
      <c r="A619" s="32"/>
      <c r="B619" s="33"/>
      <c r="C619" s="34"/>
      <c r="D619" s="54"/>
      <c r="E619" s="29"/>
      <c r="F619" s="30"/>
      <c r="G619" s="204"/>
      <c r="H619" s="31"/>
      <c r="I619" s="41"/>
    </row>
    <row r="620" spans="1:9" s="4" customFormat="1" ht="18.75" hidden="1">
      <c r="A620" s="32" t="s">
        <v>654</v>
      </c>
      <c r="B620" s="37" t="s">
        <v>655</v>
      </c>
      <c r="C620" s="34" t="s">
        <v>6</v>
      </c>
      <c r="D620" s="54"/>
      <c r="E620" s="29">
        <v>26.46</v>
      </c>
      <c r="F620" s="30">
        <f>D620*E620</f>
        <v>0</v>
      </c>
      <c r="G620" s="204"/>
      <c r="H620" s="31"/>
      <c r="I620" s="67"/>
    </row>
    <row r="621" spans="1:9" s="4" customFormat="1" ht="63" hidden="1">
      <c r="A621" s="32"/>
      <c r="B621" s="33" t="s">
        <v>656</v>
      </c>
      <c r="C621" s="34"/>
      <c r="D621" s="54"/>
      <c r="E621" s="29"/>
      <c r="F621" s="30"/>
      <c r="G621" s="204"/>
      <c r="H621" s="31"/>
      <c r="I621" s="41"/>
    </row>
    <row r="622" spans="1:9" s="4" customFormat="1" ht="18.75" hidden="1">
      <c r="A622" s="32"/>
      <c r="B622" s="33"/>
      <c r="C622" s="34"/>
      <c r="D622" s="54"/>
      <c r="E622" s="29"/>
      <c r="F622" s="30"/>
      <c r="G622" s="204"/>
      <c r="H622" s="31"/>
      <c r="I622" s="41"/>
    </row>
    <row r="623" spans="1:9" s="4" customFormat="1" ht="18.75" hidden="1">
      <c r="A623" s="32" t="s">
        <v>657</v>
      </c>
      <c r="B623" s="37" t="s">
        <v>658</v>
      </c>
      <c r="C623" s="34" t="s">
        <v>6</v>
      </c>
      <c r="D623" s="54"/>
      <c r="E623" s="29">
        <v>20.76</v>
      </c>
      <c r="F623" s="30">
        <f>D623*E623</f>
        <v>0</v>
      </c>
      <c r="G623" s="204"/>
      <c r="H623" s="31"/>
      <c r="I623" s="67"/>
    </row>
    <row r="624" spans="1:9" s="4" customFormat="1" ht="47.25" hidden="1">
      <c r="A624" s="32"/>
      <c r="B624" s="33" t="s">
        <v>659</v>
      </c>
      <c r="C624" s="34"/>
      <c r="D624" s="54"/>
      <c r="E624" s="29"/>
      <c r="F624" s="30"/>
      <c r="G624" s="204"/>
      <c r="H624" s="31"/>
      <c r="I624" s="41"/>
    </row>
    <row r="625" spans="1:9" s="4" customFormat="1" ht="18.75" hidden="1">
      <c r="A625" s="32"/>
      <c r="B625" s="33"/>
      <c r="C625" s="34"/>
      <c r="D625" s="54"/>
      <c r="E625" s="29"/>
      <c r="F625" s="30"/>
      <c r="G625" s="204"/>
      <c r="H625" s="31"/>
      <c r="I625" s="41"/>
    </row>
    <row r="626" spans="1:9" s="4" customFormat="1" ht="18.75" hidden="1">
      <c r="A626" s="32" t="s">
        <v>660</v>
      </c>
      <c r="B626" s="37" t="s">
        <v>661</v>
      </c>
      <c r="C626" s="34" t="s">
        <v>6</v>
      </c>
      <c r="D626" s="54"/>
      <c r="E626" s="29">
        <v>136.13</v>
      </c>
      <c r="F626" s="30">
        <f>D626*E626</f>
        <v>0</v>
      </c>
      <c r="G626" s="204"/>
      <c r="H626" s="31"/>
      <c r="I626" s="67"/>
    </row>
    <row r="627" spans="1:9" s="4" customFormat="1" ht="63" hidden="1">
      <c r="A627" s="32"/>
      <c r="B627" s="33" t="s">
        <v>662</v>
      </c>
      <c r="C627" s="34"/>
      <c r="D627" s="54"/>
      <c r="E627" s="29"/>
      <c r="F627" s="30"/>
      <c r="G627" s="204"/>
      <c r="H627" s="31"/>
      <c r="I627" s="41"/>
    </row>
    <row r="628" spans="1:9" s="4" customFormat="1" ht="18.75" hidden="1">
      <c r="A628" s="32"/>
      <c r="B628" s="37"/>
      <c r="C628" s="34"/>
      <c r="D628" s="54"/>
      <c r="E628" s="29"/>
      <c r="F628" s="30"/>
      <c r="G628" s="204"/>
      <c r="H628" s="31"/>
      <c r="I628" s="41"/>
    </row>
    <row r="629" spans="1:9" s="4" customFormat="1" ht="18.75" hidden="1">
      <c r="A629" s="32" t="s">
        <v>663</v>
      </c>
      <c r="B629" s="37" t="s">
        <v>664</v>
      </c>
      <c r="C629" s="34" t="s">
        <v>6</v>
      </c>
      <c r="D629" s="54"/>
      <c r="E629" s="29">
        <v>290.08</v>
      </c>
      <c r="F629" s="30">
        <f>D629*E629</f>
        <v>0</v>
      </c>
      <c r="G629" s="204"/>
      <c r="H629" s="31"/>
      <c r="I629" s="67"/>
    </row>
    <row r="630" spans="1:9" s="4" customFormat="1" ht="83.25" hidden="1" customHeight="1">
      <c r="A630" s="32"/>
      <c r="B630" s="33" t="s">
        <v>665</v>
      </c>
      <c r="C630" s="34"/>
      <c r="D630" s="54"/>
      <c r="E630" s="29"/>
      <c r="F630" s="30"/>
      <c r="G630" s="204"/>
      <c r="H630" s="31"/>
      <c r="I630" s="41"/>
    </row>
    <row r="631" spans="1:9" s="4" customFormat="1" ht="18" hidden="1" customHeight="1">
      <c r="A631" s="97"/>
      <c r="B631" s="81"/>
      <c r="C631" s="221" t="s">
        <v>59</v>
      </c>
      <c r="D631" s="222"/>
      <c r="E631" s="222"/>
      <c r="F631" s="55">
        <f>SUM(F465:F630)</f>
        <v>0</v>
      </c>
      <c r="G631" s="204"/>
      <c r="H631" s="31"/>
      <c r="I631" s="41"/>
    </row>
    <row r="632" spans="1:9" s="4" customFormat="1" ht="18.75" hidden="1">
      <c r="A632" s="21" t="s">
        <v>666</v>
      </c>
      <c r="B632" s="22" t="s">
        <v>667</v>
      </c>
      <c r="C632" s="23"/>
      <c r="D632" s="56"/>
      <c r="E632" s="29"/>
      <c r="F632" s="30"/>
      <c r="G632" s="204"/>
      <c r="H632" s="31"/>
      <c r="I632" s="41"/>
    </row>
    <row r="633" spans="1:9" s="4" customFormat="1" ht="18.75" hidden="1">
      <c r="A633" s="32" t="s">
        <v>668</v>
      </c>
      <c r="B633" s="53" t="s">
        <v>317</v>
      </c>
      <c r="C633" s="34"/>
      <c r="D633" s="54"/>
      <c r="E633" s="29"/>
      <c r="F633" s="30"/>
      <c r="G633" s="204"/>
      <c r="H633" s="31"/>
      <c r="I633" s="67"/>
    </row>
    <row r="634" spans="1:9" s="4" customFormat="1" ht="31.5" hidden="1">
      <c r="A634" s="32" t="s">
        <v>669</v>
      </c>
      <c r="B634" s="37" t="s">
        <v>670</v>
      </c>
      <c r="C634" s="34" t="s">
        <v>6</v>
      </c>
      <c r="D634" s="54"/>
      <c r="E634" s="29">
        <v>334.19</v>
      </c>
      <c r="F634" s="30">
        <f>D634*E634</f>
        <v>0</v>
      </c>
      <c r="G634" s="204"/>
      <c r="H634" s="31"/>
      <c r="I634" s="67"/>
    </row>
    <row r="635" spans="1:9" s="4" customFormat="1" ht="108.75" hidden="1" customHeight="1">
      <c r="A635" s="32"/>
      <c r="B635" s="33" t="s">
        <v>671</v>
      </c>
      <c r="C635" s="34"/>
      <c r="D635" s="54"/>
      <c r="E635" s="29"/>
      <c r="F635" s="30"/>
      <c r="G635" s="204"/>
      <c r="H635" s="31"/>
      <c r="I635" s="41"/>
    </row>
    <row r="636" spans="1:9" s="4" customFormat="1" ht="18.75" hidden="1">
      <c r="A636" s="32"/>
      <c r="B636" s="33"/>
      <c r="C636" s="34"/>
      <c r="D636" s="54"/>
      <c r="E636" s="29"/>
      <c r="F636" s="30"/>
      <c r="G636" s="204"/>
      <c r="H636" s="31"/>
      <c r="I636" s="41"/>
    </row>
    <row r="637" spans="1:9" s="4" customFormat="1" ht="31.5" hidden="1">
      <c r="A637" s="32" t="s">
        <v>672</v>
      </c>
      <c r="B637" s="37" t="s">
        <v>673</v>
      </c>
      <c r="C637" s="34" t="s">
        <v>6</v>
      </c>
      <c r="D637" s="54"/>
      <c r="E637" s="29">
        <v>572.01</v>
      </c>
      <c r="F637" s="30">
        <f>D637*E637</f>
        <v>0</v>
      </c>
      <c r="G637" s="204"/>
      <c r="H637" s="31"/>
      <c r="I637" s="67"/>
    </row>
    <row r="638" spans="1:9" s="4" customFormat="1" ht="110.25" hidden="1">
      <c r="A638" s="32"/>
      <c r="B638" s="33" t="s">
        <v>674</v>
      </c>
      <c r="C638" s="34"/>
      <c r="D638" s="54"/>
      <c r="E638" s="29"/>
      <c r="F638" s="30"/>
      <c r="G638" s="204"/>
      <c r="H638" s="31"/>
      <c r="I638" s="41"/>
    </row>
    <row r="639" spans="1:9" s="4" customFormat="1" ht="18.75" hidden="1">
      <c r="A639" s="32"/>
      <c r="B639" s="33"/>
      <c r="C639" s="34"/>
      <c r="D639" s="54"/>
      <c r="E639" s="29"/>
      <c r="F639" s="30"/>
      <c r="G639" s="204"/>
      <c r="H639" s="31"/>
      <c r="I639" s="41"/>
    </row>
    <row r="640" spans="1:9" s="4" customFormat="1" ht="31.5" hidden="1">
      <c r="A640" s="32" t="s">
        <v>675</v>
      </c>
      <c r="B640" s="37" t="s">
        <v>676</v>
      </c>
      <c r="C640" s="34" t="s">
        <v>6</v>
      </c>
      <c r="D640" s="54"/>
      <c r="E640" s="29">
        <v>273.47000000000003</v>
      </c>
      <c r="F640" s="30">
        <f>D640*E640</f>
        <v>0</v>
      </c>
      <c r="G640" s="204"/>
      <c r="H640" s="31"/>
      <c r="I640" s="67"/>
    </row>
    <row r="641" spans="1:9" s="4" customFormat="1" ht="110.25" hidden="1">
      <c r="A641" s="32"/>
      <c r="B641" s="33" t="s">
        <v>677</v>
      </c>
      <c r="C641" s="34"/>
      <c r="D641" s="54"/>
      <c r="E641" s="29"/>
      <c r="F641" s="30"/>
      <c r="G641" s="204"/>
      <c r="H641" s="31"/>
      <c r="I641" s="41"/>
    </row>
    <row r="642" spans="1:9" s="4" customFormat="1" ht="18.75" hidden="1">
      <c r="A642" s="32"/>
      <c r="B642" s="33"/>
      <c r="C642" s="34"/>
      <c r="D642" s="54"/>
      <c r="E642" s="29"/>
      <c r="F642" s="30"/>
      <c r="G642" s="204"/>
      <c r="H642" s="31"/>
      <c r="I642" s="41"/>
    </row>
    <row r="643" spans="1:9" s="4" customFormat="1" ht="18.75" hidden="1">
      <c r="A643" s="32" t="s">
        <v>678</v>
      </c>
      <c r="B643" s="94" t="s">
        <v>679</v>
      </c>
      <c r="C643" s="34" t="s">
        <v>6</v>
      </c>
      <c r="D643" s="54"/>
      <c r="E643" s="29">
        <v>96.57</v>
      </c>
      <c r="F643" s="30">
        <f>D643*E643</f>
        <v>0</v>
      </c>
      <c r="G643" s="204"/>
      <c r="H643" s="31"/>
      <c r="I643" s="67"/>
    </row>
    <row r="644" spans="1:9" s="4" customFormat="1" ht="63" hidden="1">
      <c r="A644" s="32"/>
      <c r="B644" s="93" t="s">
        <v>680</v>
      </c>
      <c r="C644" s="34"/>
      <c r="D644" s="54"/>
      <c r="E644" s="29"/>
      <c r="F644" s="30"/>
      <c r="G644" s="204"/>
      <c r="H644" s="31"/>
      <c r="I644" s="41"/>
    </row>
    <row r="645" spans="1:9" s="4" customFormat="1" ht="18.75" hidden="1">
      <c r="A645" s="32"/>
      <c r="B645" s="33"/>
      <c r="C645" s="34"/>
      <c r="D645" s="54"/>
      <c r="E645" s="29"/>
      <c r="F645" s="30"/>
      <c r="G645" s="204"/>
      <c r="H645" s="31"/>
      <c r="I645" s="41"/>
    </row>
    <row r="646" spans="1:9" s="4" customFormat="1" ht="31.5" hidden="1">
      <c r="A646" s="32" t="s">
        <v>681</v>
      </c>
      <c r="B646" s="46" t="s">
        <v>682</v>
      </c>
      <c r="C646" s="34" t="s">
        <v>21</v>
      </c>
      <c r="D646" s="54"/>
      <c r="E646" s="29">
        <v>247.42</v>
      </c>
      <c r="F646" s="30">
        <f>D646*E646</f>
        <v>0</v>
      </c>
      <c r="G646" s="204"/>
      <c r="H646" s="31"/>
      <c r="I646" s="67"/>
    </row>
    <row r="647" spans="1:9" s="4" customFormat="1" ht="126" hidden="1">
      <c r="A647" s="32"/>
      <c r="B647" s="49" t="s">
        <v>683</v>
      </c>
      <c r="C647" s="34"/>
      <c r="D647" s="54"/>
      <c r="E647" s="29"/>
      <c r="F647" s="30"/>
      <c r="G647" s="204"/>
      <c r="H647" s="31"/>
      <c r="I647" s="41"/>
    </row>
    <row r="648" spans="1:9" s="4" customFormat="1" ht="18.75" hidden="1">
      <c r="A648" s="32"/>
      <c r="B648" s="33"/>
      <c r="C648" s="34"/>
      <c r="D648" s="54"/>
      <c r="E648" s="29"/>
      <c r="F648" s="30"/>
      <c r="G648" s="204"/>
      <c r="H648" s="31"/>
      <c r="I648" s="41"/>
    </row>
    <row r="649" spans="1:9" s="4" customFormat="1" ht="31.5" hidden="1">
      <c r="A649" s="32" t="s">
        <v>684</v>
      </c>
      <c r="B649" s="94" t="s">
        <v>685</v>
      </c>
      <c r="C649" s="34" t="s">
        <v>21</v>
      </c>
      <c r="D649" s="54"/>
      <c r="E649" s="29">
        <v>183.5</v>
      </c>
      <c r="F649" s="30">
        <f>D649*E649</f>
        <v>0</v>
      </c>
      <c r="G649" s="65"/>
      <c r="H649" s="31"/>
      <c r="I649" s="67"/>
    </row>
    <row r="650" spans="1:9" s="4" customFormat="1" ht="157.5" hidden="1">
      <c r="A650" s="32"/>
      <c r="B650" s="93" t="s">
        <v>686</v>
      </c>
      <c r="C650" s="34"/>
      <c r="D650" s="54"/>
      <c r="E650" s="29"/>
      <c r="F650" s="30"/>
      <c r="G650" s="204"/>
      <c r="H650" s="31"/>
      <c r="I650" s="41"/>
    </row>
    <row r="651" spans="1:9" s="4" customFormat="1" ht="18.75" hidden="1">
      <c r="A651" s="32"/>
      <c r="B651" s="33"/>
      <c r="C651" s="34"/>
      <c r="D651" s="54"/>
      <c r="E651" s="29"/>
      <c r="F651" s="30"/>
      <c r="G651" s="204"/>
      <c r="H651" s="31"/>
      <c r="I651" s="41"/>
    </row>
    <row r="652" spans="1:9" s="4" customFormat="1" ht="18.75" hidden="1">
      <c r="A652" s="32" t="s">
        <v>687</v>
      </c>
      <c r="B652" s="46" t="s">
        <v>688</v>
      </c>
      <c r="C652" s="34" t="s">
        <v>21</v>
      </c>
      <c r="D652" s="54"/>
      <c r="E652" s="29">
        <v>104.24</v>
      </c>
      <c r="F652" s="30">
        <f>D652*E652</f>
        <v>0</v>
      </c>
      <c r="G652" s="204"/>
      <c r="H652" s="31"/>
      <c r="I652" s="67"/>
    </row>
    <row r="653" spans="1:9" s="4" customFormat="1" ht="78.75" hidden="1" customHeight="1">
      <c r="A653" s="32"/>
      <c r="B653" s="49" t="s">
        <v>689</v>
      </c>
      <c r="C653" s="34"/>
      <c r="D653" s="54"/>
      <c r="E653" s="29"/>
      <c r="F653" s="30"/>
      <c r="G653" s="204"/>
      <c r="H653" s="31"/>
      <c r="I653" s="41"/>
    </row>
    <row r="654" spans="1:9" s="4" customFormat="1" ht="18.75" hidden="1">
      <c r="A654" s="32"/>
      <c r="B654" s="33"/>
      <c r="C654" s="34"/>
      <c r="D654" s="54"/>
      <c r="E654" s="29"/>
      <c r="F654" s="30"/>
      <c r="G654" s="204"/>
      <c r="H654" s="31"/>
      <c r="I654" s="41"/>
    </row>
    <row r="655" spans="1:9" s="4" customFormat="1" ht="18.75" hidden="1">
      <c r="A655" s="32" t="s">
        <v>690</v>
      </c>
      <c r="B655" s="102" t="s">
        <v>691</v>
      </c>
      <c r="C655" s="34"/>
      <c r="D655" s="54"/>
      <c r="E655" s="29"/>
      <c r="F655" s="30"/>
      <c r="G655" s="204"/>
      <c r="H655" s="31"/>
      <c r="I655" s="41"/>
    </row>
    <row r="656" spans="1:9" s="4" customFormat="1" ht="126" hidden="1">
      <c r="A656" s="32"/>
      <c r="B656" s="93" t="s">
        <v>692</v>
      </c>
      <c r="C656" s="34"/>
      <c r="D656" s="54"/>
      <c r="E656" s="29"/>
      <c r="F656" s="30"/>
      <c r="G656" s="204"/>
      <c r="H656" s="31"/>
      <c r="I656" s="41"/>
    </row>
    <row r="657" spans="1:9" s="4" customFormat="1" ht="18.75" hidden="1">
      <c r="A657" s="32"/>
      <c r="B657" s="53"/>
      <c r="C657" s="34"/>
      <c r="D657" s="54"/>
      <c r="E657" s="29"/>
      <c r="F657" s="30"/>
      <c r="G657" s="204"/>
      <c r="H657" s="31"/>
      <c r="I657" s="41"/>
    </row>
    <row r="658" spans="1:9" s="4" customFormat="1" ht="18.75" hidden="1">
      <c r="A658" s="32" t="s">
        <v>693</v>
      </c>
      <c r="B658" s="37" t="s">
        <v>694</v>
      </c>
      <c r="C658" s="34" t="s">
        <v>21</v>
      </c>
      <c r="D658" s="54"/>
      <c r="E658" s="29">
        <v>52.54</v>
      </c>
      <c r="F658" s="30">
        <f>D658*E658</f>
        <v>0</v>
      </c>
      <c r="G658" s="204"/>
      <c r="H658" s="31"/>
      <c r="I658" s="67"/>
    </row>
    <row r="659" spans="1:9" s="4" customFormat="1" ht="18.75" hidden="1">
      <c r="A659" s="32"/>
      <c r="B659" s="33"/>
      <c r="C659" s="34"/>
      <c r="D659" s="54"/>
      <c r="E659" s="29"/>
      <c r="F659" s="30"/>
      <c r="G659" s="204"/>
      <c r="H659" s="31"/>
      <c r="I659" s="41"/>
    </row>
    <row r="660" spans="1:9" s="4" customFormat="1" ht="18.75" hidden="1">
      <c r="A660" s="32" t="s">
        <v>695</v>
      </c>
      <c r="B660" s="37" t="s">
        <v>696</v>
      </c>
      <c r="C660" s="34" t="s">
        <v>21</v>
      </c>
      <c r="D660" s="54"/>
      <c r="E660" s="29">
        <v>71.52</v>
      </c>
      <c r="F660" s="30">
        <f>D660*E660</f>
        <v>0</v>
      </c>
      <c r="G660" s="204"/>
      <c r="H660" s="31"/>
      <c r="I660" s="67"/>
    </row>
    <row r="661" spans="1:9" s="4" customFormat="1" ht="18.75" hidden="1">
      <c r="A661" s="32"/>
      <c r="B661" s="33"/>
      <c r="C661" s="34"/>
      <c r="D661" s="54"/>
      <c r="E661" s="29"/>
      <c r="F661" s="30"/>
      <c r="G661" s="204"/>
      <c r="H661" s="31"/>
      <c r="I661" s="41"/>
    </row>
    <row r="662" spans="1:9" s="4" customFormat="1" ht="18.75" hidden="1">
      <c r="A662" s="32" t="s">
        <v>697</v>
      </c>
      <c r="B662" s="37" t="s">
        <v>698</v>
      </c>
      <c r="C662" s="34" t="s">
        <v>21</v>
      </c>
      <c r="D662" s="54"/>
      <c r="E662" s="29">
        <v>97.41</v>
      </c>
      <c r="F662" s="30">
        <f>D662*E662</f>
        <v>0</v>
      </c>
      <c r="G662" s="204"/>
      <c r="H662" s="31"/>
      <c r="I662" s="67"/>
    </row>
    <row r="663" spans="1:9" s="4" customFormat="1" ht="18.75" hidden="1">
      <c r="A663" s="32"/>
      <c r="B663" s="37"/>
      <c r="C663" s="34"/>
      <c r="D663" s="54"/>
      <c r="E663" s="29"/>
      <c r="F663" s="30"/>
      <c r="G663" s="204"/>
      <c r="H663" s="31"/>
      <c r="I663" s="67"/>
    </row>
    <row r="664" spans="1:9" s="4" customFormat="1" ht="18.75" hidden="1">
      <c r="A664" s="32" t="s">
        <v>699</v>
      </c>
      <c r="B664" s="53" t="s">
        <v>700</v>
      </c>
      <c r="C664" s="34"/>
      <c r="D664" s="54"/>
      <c r="E664" s="29"/>
      <c r="F664" s="30"/>
      <c r="G664" s="204"/>
      <c r="H664" s="31"/>
      <c r="I664" s="41"/>
    </row>
    <row r="665" spans="1:9" s="4" customFormat="1" ht="94.5" hidden="1">
      <c r="A665" s="32"/>
      <c r="B665" s="33" t="s">
        <v>701</v>
      </c>
      <c r="C665" s="34"/>
      <c r="D665" s="54"/>
      <c r="E665" s="29"/>
      <c r="F665" s="30"/>
      <c r="G665" s="204"/>
      <c r="H665" s="31"/>
      <c r="I665" s="41"/>
    </row>
    <row r="666" spans="1:9" s="4" customFormat="1" ht="18.75" hidden="1">
      <c r="A666" s="32"/>
      <c r="B666" s="53"/>
      <c r="C666" s="34"/>
      <c r="D666" s="54"/>
      <c r="E666" s="29"/>
      <c r="F666" s="30"/>
      <c r="G666" s="204"/>
      <c r="H666" s="31"/>
      <c r="I666" s="41"/>
    </row>
    <row r="667" spans="1:9" s="4" customFormat="1" ht="18.75" hidden="1">
      <c r="A667" s="32" t="s">
        <v>702</v>
      </c>
      <c r="B667" s="37" t="s">
        <v>703</v>
      </c>
      <c r="C667" s="34" t="s">
        <v>21</v>
      </c>
      <c r="D667" s="54"/>
      <c r="E667" s="29">
        <v>20.48</v>
      </c>
      <c r="F667" s="30">
        <f>D667*E667</f>
        <v>0</v>
      </c>
      <c r="G667" s="204"/>
      <c r="H667" s="31"/>
      <c r="I667" s="67"/>
    </row>
    <row r="668" spans="1:9" s="4" customFormat="1" ht="18.75" hidden="1">
      <c r="A668" s="32"/>
      <c r="B668" s="33"/>
      <c r="C668" s="34"/>
      <c r="D668" s="54"/>
      <c r="E668" s="29"/>
      <c r="F668" s="30"/>
      <c r="G668" s="86"/>
      <c r="H668" s="31"/>
      <c r="I668" s="41"/>
    </row>
    <row r="669" spans="1:9" s="4" customFormat="1" ht="18.75" hidden="1">
      <c r="A669" s="32" t="s">
        <v>704</v>
      </c>
      <c r="B669" s="37" t="s">
        <v>705</v>
      </c>
      <c r="C669" s="34" t="s">
        <v>21</v>
      </c>
      <c r="D669" s="54"/>
      <c r="E669" s="29">
        <v>28.54</v>
      </c>
      <c r="F669" s="30">
        <f>D669*E669</f>
        <v>0</v>
      </c>
      <c r="G669" s="204"/>
      <c r="H669" s="31"/>
      <c r="I669" s="67"/>
    </row>
    <row r="670" spans="1:9" s="4" customFormat="1" ht="18.75" hidden="1">
      <c r="A670" s="32"/>
      <c r="B670" s="33"/>
      <c r="C670" s="34"/>
      <c r="D670" s="54"/>
      <c r="E670" s="29"/>
      <c r="F670" s="30"/>
      <c r="G670" s="204"/>
      <c r="H670" s="31"/>
      <c r="I670" s="41"/>
    </row>
    <row r="671" spans="1:9" s="4" customFormat="1" ht="18.75" hidden="1">
      <c r="A671" s="32" t="s">
        <v>706</v>
      </c>
      <c r="B671" s="37" t="s">
        <v>707</v>
      </c>
      <c r="C671" s="34" t="s">
        <v>21</v>
      </c>
      <c r="D671" s="54"/>
      <c r="E671" s="29">
        <v>26.19</v>
      </c>
      <c r="F671" s="30">
        <f>D671*E671</f>
        <v>0</v>
      </c>
      <c r="G671" s="204"/>
      <c r="H671" s="31"/>
      <c r="I671" s="67"/>
    </row>
    <row r="672" spans="1:9" s="4" customFormat="1" ht="18.75" hidden="1">
      <c r="A672" s="32"/>
      <c r="B672" s="33"/>
      <c r="C672" s="34"/>
      <c r="D672" s="54"/>
      <c r="E672" s="29"/>
      <c r="F672" s="30"/>
      <c r="G672" s="204"/>
      <c r="H672" s="31"/>
      <c r="I672" s="41"/>
    </row>
    <row r="673" spans="1:9" s="4" customFormat="1" ht="18.75" hidden="1">
      <c r="A673" s="32" t="s">
        <v>708</v>
      </c>
      <c r="B673" s="37" t="s">
        <v>709</v>
      </c>
      <c r="C673" s="34" t="s">
        <v>21</v>
      </c>
      <c r="D673" s="54"/>
      <c r="E673" s="29">
        <v>42.17</v>
      </c>
      <c r="F673" s="30">
        <f>D673*E673</f>
        <v>0</v>
      </c>
      <c r="G673" s="204"/>
      <c r="H673" s="31"/>
      <c r="I673" s="67"/>
    </row>
    <row r="674" spans="1:9" s="4" customFormat="1" ht="18.75" hidden="1">
      <c r="A674" s="32"/>
      <c r="B674" s="37"/>
      <c r="C674" s="34"/>
      <c r="D674" s="54"/>
      <c r="E674" s="29"/>
      <c r="F674" s="30"/>
      <c r="G674" s="204"/>
      <c r="H674" s="31"/>
      <c r="I674" s="41"/>
    </row>
    <row r="675" spans="1:9" s="4" customFormat="1" ht="18.75" hidden="1">
      <c r="A675" s="32" t="s">
        <v>710</v>
      </c>
      <c r="B675" s="37" t="s">
        <v>711</v>
      </c>
      <c r="C675" s="34" t="s">
        <v>21</v>
      </c>
      <c r="D675" s="54"/>
      <c r="E675" s="29">
        <v>71.3</v>
      </c>
      <c r="F675" s="30">
        <f>D675*E675</f>
        <v>0</v>
      </c>
      <c r="G675" s="204"/>
      <c r="H675" s="31"/>
      <c r="I675" s="67"/>
    </row>
    <row r="676" spans="1:9" s="4" customFormat="1" ht="18.75" hidden="1">
      <c r="A676" s="32"/>
      <c r="B676" s="33"/>
      <c r="C676" s="34"/>
      <c r="D676" s="54"/>
      <c r="E676" s="29"/>
      <c r="F676" s="30"/>
      <c r="G676" s="204"/>
      <c r="H676" s="31"/>
      <c r="I676" s="41"/>
    </row>
    <row r="677" spans="1:9" s="4" customFormat="1" ht="18.75" hidden="1">
      <c r="A677" s="32" t="s">
        <v>712</v>
      </c>
      <c r="B677" s="53" t="s">
        <v>713</v>
      </c>
      <c r="C677" s="34"/>
      <c r="D677" s="54"/>
      <c r="E677" s="29"/>
      <c r="F677" s="30"/>
      <c r="G677" s="204"/>
      <c r="H677" s="31"/>
      <c r="I677" s="41"/>
    </row>
    <row r="678" spans="1:9" s="4" customFormat="1" ht="18.75" hidden="1">
      <c r="A678" s="32" t="s">
        <v>714</v>
      </c>
      <c r="B678" s="37" t="s">
        <v>715</v>
      </c>
      <c r="C678" s="34" t="s">
        <v>6</v>
      </c>
      <c r="D678" s="54"/>
      <c r="E678" s="29">
        <v>283.07</v>
      </c>
      <c r="F678" s="30">
        <f>D678*E678</f>
        <v>0</v>
      </c>
      <c r="G678" s="204"/>
      <c r="H678" s="31"/>
      <c r="I678" s="67"/>
    </row>
    <row r="679" spans="1:9" s="4" customFormat="1" ht="74.25" hidden="1" customHeight="1">
      <c r="A679" s="32"/>
      <c r="B679" s="33" t="s">
        <v>716</v>
      </c>
      <c r="C679" s="34"/>
      <c r="D679" s="54"/>
      <c r="E679" s="29"/>
      <c r="F679" s="30"/>
      <c r="G679" s="204"/>
      <c r="H679" s="31"/>
      <c r="I679" s="41"/>
    </row>
    <row r="680" spans="1:9" s="4" customFormat="1" ht="18.75" hidden="1">
      <c r="A680" s="32"/>
      <c r="B680" s="33"/>
      <c r="C680" s="34"/>
      <c r="D680" s="54"/>
      <c r="E680" s="29"/>
      <c r="F680" s="30"/>
      <c r="G680" s="204"/>
      <c r="H680" s="31"/>
      <c r="I680" s="41"/>
    </row>
    <row r="681" spans="1:9" s="4" customFormat="1" ht="31.5" hidden="1">
      <c r="A681" s="32" t="s">
        <v>717</v>
      </c>
      <c r="B681" s="46" t="s">
        <v>718</v>
      </c>
      <c r="C681" s="34" t="s">
        <v>6</v>
      </c>
      <c r="D681" s="54"/>
      <c r="E681" s="29">
        <v>1831.34</v>
      </c>
      <c r="F681" s="30">
        <f>D681*E681</f>
        <v>0</v>
      </c>
      <c r="G681" s="204"/>
      <c r="H681" s="31"/>
      <c r="I681" s="67"/>
    </row>
    <row r="682" spans="1:9" s="4" customFormat="1" ht="83.25" hidden="1" customHeight="1">
      <c r="A682" s="32"/>
      <c r="B682" s="49" t="s">
        <v>719</v>
      </c>
      <c r="C682" s="34"/>
      <c r="D682" s="54"/>
      <c r="E682" s="29"/>
      <c r="F682" s="30"/>
      <c r="G682" s="204"/>
      <c r="H682" s="31"/>
      <c r="I682" s="41"/>
    </row>
    <row r="683" spans="1:9" s="4" customFormat="1" ht="18.75" hidden="1">
      <c r="A683" s="32"/>
      <c r="B683" s="33"/>
      <c r="C683" s="34"/>
      <c r="D683" s="54"/>
      <c r="E683" s="29"/>
      <c r="F683" s="30"/>
      <c r="G683" s="204"/>
      <c r="H683" s="31"/>
      <c r="I683" s="41"/>
    </row>
    <row r="684" spans="1:9" s="4" customFormat="1" ht="18.75" hidden="1">
      <c r="A684" s="32" t="s">
        <v>720</v>
      </c>
      <c r="B684" s="37" t="s">
        <v>721</v>
      </c>
      <c r="C684" s="34" t="s">
        <v>6</v>
      </c>
      <c r="D684" s="54"/>
      <c r="E684" s="29">
        <v>668.82</v>
      </c>
      <c r="F684" s="30">
        <f>D684*E684</f>
        <v>0</v>
      </c>
      <c r="G684" s="204"/>
      <c r="H684" s="31"/>
      <c r="I684" s="67"/>
    </row>
    <row r="685" spans="1:9" s="4" customFormat="1" ht="82.5" hidden="1" customHeight="1">
      <c r="A685" s="32"/>
      <c r="B685" s="33" t="s">
        <v>722</v>
      </c>
      <c r="C685" s="34"/>
      <c r="D685" s="54"/>
      <c r="E685" s="29"/>
      <c r="F685" s="30"/>
      <c r="G685" s="204"/>
      <c r="H685" s="31"/>
      <c r="I685" s="41"/>
    </row>
    <row r="686" spans="1:9" s="4" customFormat="1" ht="18.75" hidden="1">
      <c r="A686" s="32"/>
      <c r="B686" s="33"/>
      <c r="C686" s="34"/>
      <c r="D686" s="54"/>
      <c r="E686" s="29"/>
      <c r="F686" s="30"/>
      <c r="G686" s="204"/>
      <c r="H686" s="31"/>
      <c r="I686" s="41"/>
    </row>
    <row r="687" spans="1:9" s="4" customFormat="1" ht="18.75" hidden="1">
      <c r="A687" s="32" t="s">
        <v>723</v>
      </c>
      <c r="B687" s="37" t="s">
        <v>724</v>
      </c>
      <c r="C687" s="34" t="s">
        <v>6</v>
      </c>
      <c r="D687" s="54"/>
      <c r="E687" s="29">
        <v>336.92</v>
      </c>
      <c r="F687" s="30">
        <f>D687*E687</f>
        <v>0</v>
      </c>
      <c r="G687" s="204"/>
      <c r="H687" s="31"/>
      <c r="I687" s="67"/>
    </row>
    <row r="688" spans="1:9" s="4" customFormat="1" ht="79.5" hidden="1" customHeight="1">
      <c r="A688" s="32"/>
      <c r="B688" s="33" t="s">
        <v>725</v>
      </c>
      <c r="C688" s="34"/>
      <c r="D688" s="54"/>
      <c r="E688" s="29"/>
      <c r="F688" s="30"/>
      <c r="G688" s="204"/>
      <c r="H688" s="31"/>
      <c r="I688" s="41"/>
    </row>
    <row r="689" spans="1:9" s="4" customFormat="1" ht="18.75" hidden="1">
      <c r="A689" s="32"/>
      <c r="B689" s="33"/>
      <c r="C689" s="34"/>
      <c r="D689" s="54"/>
      <c r="E689" s="29"/>
      <c r="F689" s="76"/>
      <c r="G689" s="204"/>
      <c r="H689" s="31"/>
      <c r="I689" s="41"/>
    </row>
    <row r="690" spans="1:9" s="4" customFormat="1" ht="18.75" hidden="1">
      <c r="A690" s="32" t="s">
        <v>726</v>
      </c>
      <c r="B690" s="53" t="s">
        <v>727</v>
      </c>
      <c r="C690" s="34"/>
      <c r="D690" s="54"/>
      <c r="E690" s="29"/>
      <c r="F690" s="30"/>
      <c r="G690" s="204"/>
      <c r="H690" s="31"/>
      <c r="I690" s="41"/>
    </row>
    <row r="691" spans="1:9" s="4" customFormat="1" ht="18.75" hidden="1">
      <c r="A691" s="32" t="s">
        <v>728</v>
      </c>
      <c r="B691" s="37" t="s">
        <v>729</v>
      </c>
      <c r="C691" s="34" t="s">
        <v>6</v>
      </c>
      <c r="D691" s="54"/>
      <c r="E691" s="29">
        <v>57.74</v>
      </c>
      <c r="F691" s="30">
        <f>D691*E691</f>
        <v>0</v>
      </c>
      <c r="G691" s="204"/>
      <c r="H691" s="31"/>
      <c r="I691" s="67"/>
    </row>
    <row r="692" spans="1:9" s="4" customFormat="1" ht="51" hidden="1" customHeight="1">
      <c r="A692" s="32"/>
      <c r="B692" s="33" t="s">
        <v>730</v>
      </c>
      <c r="C692" s="34"/>
      <c r="D692" s="54"/>
      <c r="E692" s="29"/>
      <c r="F692" s="30"/>
      <c r="G692" s="204"/>
      <c r="H692" s="31"/>
      <c r="I692" s="41"/>
    </row>
    <row r="693" spans="1:9" s="4" customFormat="1" ht="18" hidden="1" customHeight="1">
      <c r="A693" s="90"/>
      <c r="B693" s="95"/>
      <c r="C693" s="221" t="s">
        <v>59</v>
      </c>
      <c r="D693" s="222"/>
      <c r="E693" s="222"/>
      <c r="F693" s="55">
        <f>SUM(F633:F692)</f>
        <v>0</v>
      </c>
      <c r="G693" s="204"/>
      <c r="H693" s="31"/>
      <c r="I693" s="41"/>
    </row>
    <row r="694" spans="1:9" s="4" customFormat="1" ht="18.75">
      <c r="A694" s="21">
        <v>100000</v>
      </c>
      <c r="B694" s="22" t="s">
        <v>731</v>
      </c>
      <c r="C694" s="23"/>
      <c r="D694" s="56"/>
      <c r="E694" s="29"/>
      <c r="F694" s="30"/>
      <c r="G694" s="204"/>
      <c r="H694" s="31"/>
      <c r="I694" s="41"/>
    </row>
    <row r="695" spans="1:9" s="4" customFormat="1" ht="18.75">
      <c r="A695" s="32" t="s">
        <v>732</v>
      </c>
      <c r="B695" s="53" t="s">
        <v>733</v>
      </c>
      <c r="C695" s="34"/>
      <c r="D695" s="54"/>
      <c r="E695" s="29"/>
      <c r="F695" s="30"/>
      <c r="G695" s="204"/>
      <c r="H695" s="31"/>
      <c r="I695" s="41"/>
    </row>
    <row r="696" spans="1:9" s="4" customFormat="1" ht="18.75" hidden="1">
      <c r="A696" s="32" t="s">
        <v>734</v>
      </c>
      <c r="B696" s="37" t="s">
        <v>735</v>
      </c>
      <c r="C696" s="34" t="s">
        <v>6</v>
      </c>
      <c r="D696" s="54"/>
      <c r="E696" s="29">
        <v>56.96</v>
      </c>
      <c r="F696" s="30">
        <f>D696*E696</f>
        <v>0</v>
      </c>
      <c r="G696" s="204"/>
      <c r="H696" s="31"/>
      <c r="I696" s="67"/>
    </row>
    <row r="697" spans="1:9" s="4" customFormat="1" ht="47.25" hidden="1">
      <c r="A697" s="32"/>
      <c r="B697" s="33" t="s">
        <v>736</v>
      </c>
      <c r="C697" s="34"/>
      <c r="D697" s="54"/>
      <c r="E697" s="29"/>
      <c r="F697" s="30"/>
      <c r="G697" s="204"/>
      <c r="H697" s="31"/>
      <c r="I697" s="41"/>
    </row>
    <row r="698" spans="1:9" s="4" customFormat="1" ht="18.75" hidden="1">
      <c r="A698" s="32"/>
      <c r="B698" s="33"/>
      <c r="C698" s="34"/>
      <c r="D698" s="54"/>
      <c r="E698" s="29"/>
      <c r="F698" s="30"/>
      <c r="G698" s="204"/>
      <c r="H698" s="31"/>
      <c r="I698" s="41"/>
    </row>
    <row r="699" spans="1:9" s="4" customFormat="1" ht="18.75">
      <c r="A699" s="32" t="s">
        <v>737</v>
      </c>
      <c r="B699" s="94" t="s">
        <v>738</v>
      </c>
      <c r="C699" s="34" t="s">
        <v>6</v>
      </c>
      <c r="D699" s="54">
        <v>2</v>
      </c>
      <c r="E699" s="29"/>
      <c r="F699" s="30">
        <f>D699*E699</f>
        <v>0</v>
      </c>
      <c r="G699" s="249" t="s">
        <v>1716</v>
      </c>
      <c r="H699" s="250"/>
      <c r="I699" s="251"/>
    </row>
    <row r="700" spans="1:9" s="4" customFormat="1" ht="78.75">
      <c r="A700" s="32"/>
      <c r="B700" s="93" t="s">
        <v>739</v>
      </c>
      <c r="C700" s="34"/>
      <c r="D700" s="54"/>
      <c r="E700" s="29"/>
      <c r="F700" s="30"/>
      <c r="G700" s="252"/>
      <c r="H700" s="253"/>
      <c r="I700" s="254"/>
    </row>
    <row r="701" spans="1:9" s="4" customFormat="1" ht="18.75" hidden="1">
      <c r="A701" s="32"/>
      <c r="B701" s="33"/>
      <c r="C701" s="34"/>
      <c r="D701" s="54"/>
      <c r="E701" s="29"/>
      <c r="F701" s="30"/>
      <c r="G701" s="204"/>
      <c r="H701" s="31"/>
      <c r="I701" s="41"/>
    </row>
    <row r="702" spans="1:9" s="4" customFormat="1" ht="18.75" hidden="1">
      <c r="A702" s="32" t="s">
        <v>740</v>
      </c>
      <c r="B702" s="53" t="s">
        <v>514</v>
      </c>
      <c r="C702" s="34"/>
      <c r="D702" s="54"/>
      <c r="E702" s="29"/>
      <c r="F702" s="30"/>
      <c r="G702" s="204"/>
      <c r="H702" s="31"/>
      <c r="I702" s="41"/>
    </row>
    <row r="703" spans="1:9" s="4" customFormat="1" ht="18.75" hidden="1">
      <c r="A703" s="32" t="s">
        <v>741</v>
      </c>
      <c r="B703" s="37" t="s">
        <v>742</v>
      </c>
      <c r="C703" s="34" t="s">
        <v>6</v>
      </c>
      <c r="D703" s="54"/>
      <c r="E703" s="29"/>
      <c r="F703" s="30">
        <f>D703*E703</f>
        <v>0</v>
      </c>
      <c r="G703" s="204"/>
      <c r="H703" s="31"/>
      <c r="I703" s="67"/>
    </row>
    <row r="704" spans="1:9" s="4" customFormat="1" ht="78.75" hidden="1">
      <c r="A704" s="32"/>
      <c r="B704" s="33" t="s">
        <v>743</v>
      </c>
      <c r="C704" s="34"/>
      <c r="D704" s="54"/>
      <c r="E704" s="29"/>
      <c r="F704" s="30"/>
      <c r="G704" s="204"/>
      <c r="H704" s="31"/>
      <c r="I704" s="41"/>
    </row>
    <row r="705" spans="1:9" s="4" customFormat="1" ht="18.75" hidden="1">
      <c r="A705" s="32"/>
      <c r="B705" s="37"/>
      <c r="C705" s="34"/>
      <c r="D705" s="54"/>
      <c r="E705" s="29"/>
      <c r="F705" s="30"/>
      <c r="G705" s="204"/>
      <c r="H705" s="31"/>
      <c r="I705" s="41"/>
    </row>
    <row r="706" spans="1:9" s="4" customFormat="1" ht="18.75" hidden="1">
      <c r="A706" s="32" t="s">
        <v>744</v>
      </c>
      <c r="B706" s="53" t="s">
        <v>745</v>
      </c>
      <c r="C706" s="34"/>
      <c r="D706" s="54"/>
      <c r="E706" s="29"/>
      <c r="F706" s="30"/>
      <c r="G706" s="204"/>
      <c r="H706" s="31"/>
      <c r="I706" s="41"/>
    </row>
    <row r="707" spans="1:9" s="4" customFormat="1" ht="78.75" hidden="1">
      <c r="A707" s="32"/>
      <c r="B707" s="33" t="s">
        <v>746</v>
      </c>
      <c r="C707" s="34"/>
      <c r="D707" s="54"/>
      <c r="E707" s="29"/>
      <c r="F707" s="30"/>
      <c r="G707" s="204"/>
      <c r="H707" s="31"/>
      <c r="I707" s="41"/>
    </row>
    <row r="708" spans="1:9" s="4" customFormat="1" ht="18.75" hidden="1">
      <c r="A708" s="32"/>
      <c r="B708" s="53"/>
      <c r="C708" s="34"/>
      <c r="D708" s="54"/>
      <c r="E708" s="29"/>
      <c r="F708" s="30"/>
      <c r="G708" s="204"/>
      <c r="H708" s="31"/>
      <c r="I708" s="41"/>
    </row>
    <row r="709" spans="1:9" s="4" customFormat="1" ht="18.75" hidden="1">
      <c r="A709" s="32" t="s">
        <v>747</v>
      </c>
      <c r="B709" s="46" t="s">
        <v>748</v>
      </c>
      <c r="C709" s="34" t="s">
        <v>6</v>
      </c>
      <c r="D709" s="54"/>
      <c r="E709" s="29"/>
      <c r="F709" s="30">
        <f>D709*E709</f>
        <v>0</v>
      </c>
      <c r="G709" s="204"/>
      <c r="H709" s="31"/>
      <c r="I709" s="67"/>
    </row>
    <row r="710" spans="1:9" s="4" customFormat="1" ht="18.75" hidden="1">
      <c r="A710" s="32"/>
      <c r="B710" s="49"/>
      <c r="C710" s="34"/>
      <c r="D710" s="54"/>
      <c r="E710" s="29"/>
      <c r="F710" s="30"/>
      <c r="G710" s="204"/>
      <c r="H710" s="31"/>
      <c r="I710" s="41"/>
    </row>
    <row r="711" spans="1:9" s="4" customFormat="1" ht="18.75" hidden="1">
      <c r="A711" s="32" t="s">
        <v>749</v>
      </c>
      <c r="B711" s="46" t="s">
        <v>750</v>
      </c>
      <c r="C711" s="34" t="s">
        <v>6</v>
      </c>
      <c r="D711" s="54"/>
      <c r="E711" s="29"/>
      <c r="F711" s="30">
        <f>D711*E711</f>
        <v>0</v>
      </c>
      <c r="G711" s="204"/>
      <c r="H711" s="31"/>
      <c r="I711" s="67"/>
    </row>
    <row r="712" spans="1:9" s="4" customFormat="1" ht="18.75" hidden="1">
      <c r="A712" s="32"/>
      <c r="B712" s="49"/>
      <c r="C712" s="34"/>
      <c r="D712" s="54"/>
      <c r="E712" s="29"/>
      <c r="F712" s="30"/>
      <c r="G712" s="65"/>
      <c r="H712" s="31"/>
      <c r="I712" s="41"/>
    </row>
    <row r="713" spans="1:9" s="4" customFormat="1" ht="18.75" hidden="1">
      <c r="A713" s="32" t="s">
        <v>751</v>
      </c>
      <c r="B713" s="46" t="s">
        <v>752</v>
      </c>
      <c r="C713" s="34" t="s">
        <v>6</v>
      </c>
      <c r="D713" s="54"/>
      <c r="E713" s="29"/>
      <c r="F713" s="30">
        <f>D713*E713</f>
        <v>0</v>
      </c>
      <c r="G713" s="204"/>
      <c r="H713" s="31"/>
      <c r="I713" s="67"/>
    </row>
    <row r="714" spans="1:9" s="4" customFormat="1" ht="23.25" customHeight="1">
      <c r="A714" s="32"/>
      <c r="B714" s="49"/>
      <c r="C714" s="34"/>
      <c r="D714" s="54"/>
      <c r="E714" s="29"/>
      <c r="F714" s="30"/>
      <c r="G714" s="204"/>
      <c r="H714" s="31"/>
      <c r="I714" s="41"/>
    </row>
    <row r="715" spans="1:9" s="4" customFormat="1" ht="62.25" customHeight="1">
      <c r="A715" s="32" t="s">
        <v>753</v>
      </c>
      <c r="B715" s="46" t="s">
        <v>754</v>
      </c>
      <c r="C715" s="34" t="s">
        <v>6</v>
      </c>
      <c r="D715" s="54">
        <v>53</v>
      </c>
      <c r="E715" s="29"/>
      <c r="F715" s="30">
        <f>D715*E715</f>
        <v>0</v>
      </c>
      <c r="G715" s="246" t="s">
        <v>1717</v>
      </c>
      <c r="H715" s="247"/>
      <c r="I715" s="248"/>
    </row>
    <row r="716" spans="1:9" s="4" customFormat="1" ht="18.75" hidden="1">
      <c r="A716" s="32"/>
      <c r="B716" s="49"/>
      <c r="C716" s="34"/>
      <c r="D716" s="54"/>
      <c r="E716" s="29"/>
      <c r="F716" s="30"/>
      <c r="G716" s="204"/>
      <c r="H716" s="31"/>
      <c r="I716" s="41"/>
    </row>
    <row r="717" spans="1:9" s="4" customFormat="1" ht="18.75" hidden="1">
      <c r="A717" s="32" t="s">
        <v>755</v>
      </c>
      <c r="B717" s="46" t="s">
        <v>756</v>
      </c>
      <c r="C717" s="34" t="s">
        <v>6</v>
      </c>
      <c r="D717" s="54"/>
      <c r="E717" s="29"/>
      <c r="F717" s="30">
        <f>D717*E717</f>
        <v>0</v>
      </c>
      <c r="G717" s="204"/>
      <c r="H717" s="31"/>
      <c r="I717" s="67"/>
    </row>
    <row r="718" spans="1:9" s="4" customFormat="1" ht="18.75" hidden="1">
      <c r="A718" s="32"/>
      <c r="B718" s="37"/>
      <c r="C718" s="34"/>
      <c r="D718" s="54"/>
      <c r="E718" s="29"/>
      <c r="F718" s="30"/>
      <c r="G718" s="204"/>
      <c r="H718" s="31"/>
      <c r="I718" s="41"/>
    </row>
    <row r="719" spans="1:9" s="4" customFormat="1" ht="18.75" hidden="1">
      <c r="A719" s="32" t="s">
        <v>757</v>
      </c>
      <c r="B719" s="37" t="s">
        <v>758</v>
      </c>
      <c r="C719" s="34" t="s">
        <v>6</v>
      </c>
      <c r="D719" s="54"/>
      <c r="E719" s="29"/>
      <c r="F719" s="30">
        <f>D719*E719</f>
        <v>0</v>
      </c>
      <c r="G719" s="204"/>
      <c r="H719" s="31"/>
      <c r="I719" s="67"/>
    </row>
    <row r="720" spans="1:9" s="4" customFormat="1" ht="18.75" hidden="1">
      <c r="A720" s="32"/>
      <c r="B720" s="37"/>
      <c r="C720" s="34"/>
      <c r="D720" s="54"/>
      <c r="E720" s="29"/>
      <c r="F720" s="30"/>
      <c r="G720" s="65"/>
      <c r="H720" s="31"/>
      <c r="I720" s="67"/>
    </row>
    <row r="721" spans="1:9" s="4" customFormat="1" ht="18.75" hidden="1">
      <c r="A721" s="32" t="s">
        <v>759</v>
      </c>
      <c r="B721" s="37" t="s">
        <v>760</v>
      </c>
      <c r="C721" s="34" t="s">
        <v>6</v>
      </c>
      <c r="D721" s="54"/>
      <c r="E721" s="29"/>
      <c r="F721" s="30">
        <f>D721*E721</f>
        <v>0</v>
      </c>
      <c r="G721" s="204"/>
      <c r="H721" s="31"/>
      <c r="I721" s="67"/>
    </row>
    <row r="722" spans="1:9" s="4" customFormat="1" ht="63" hidden="1">
      <c r="A722" s="32"/>
      <c r="B722" s="33" t="s">
        <v>761</v>
      </c>
      <c r="C722" s="34"/>
      <c r="D722" s="54"/>
      <c r="E722" s="29"/>
      <c r="F722" s="30"/>
      <c r="G722" s="204"/>
      <c r="H722" s="31"/>
      <c r="I722" s="41"/>
    </row>
    <row r="723" spans="1:9" s="4" customFormat="1" ht="4.5" customHeight="1">
      <c r="A723" s="32"/>
      <c r="B723" s="33"/>
      <c r="C723" s="34"/>
      <c r="D723" s="54"/>
      <c r="E723" s="29"/>
      <c r="F723" s="30"/>
      <c r="G723" s="204"/>
      <c r="H723" s="31"/>
      <c r="I723" s="41"/>
    </row>
    <row r="724" spans="1:9" s="4" customFormat="1" ht="18.75">
      <c r="A724" s="32" t="s">
        <v>762</v>
      </c>
      <c r="B724" s="53" t="s">
        <v>763</v>
      </c>
      <c r="C724" s="34"/>
      <c r="D724" s="54"/>
      <c r="E724" s="29"/>
      <c r="F724" s="30"/>
      <c r="G724" s="204"/>
      <c r="H724" s="31"/>
      <c r="I724" s="41"/>
    </row>
    <row r="725" spans="1:9" s="4" customFormat="1" ht="18.75">
      <c r="A725" s="32" t="s">
        <v>764</v>
      </c>
      <c r="B725" s="37" t="s">
        <v>765</v>
      </c>
      <c r="C725" s="34" t="s">
        <v>6</v>
      </c>
      <c r="D725" s="54">
        <v>69</v>
      </c>
      <c r="E725" s="29"/>
      <c r="F725" s="30">
        <f>D725*E725</f>
        <v>0</v>
      </c>
      <c r="G725" s="227" t="s">
        <v>1718</v>
      </c>
      <c r="H725" s="228"/>
      <c r="I725" s="229"/>
    </row>
    <row r="726" spans="1:9" s="4" customFormat="1" ht="63">
      <c r="A726" s="32"/>
      <c r="B726" s="33" t="s">
        <v>766</v>
      </c>
      <c r="C726" s="34"/>
      <c r="D726" s="54"/>
      <c r="E726" s="29"/>
      <c r="F726" s="30"/>
      <c r="G726" s="230"/>
      <c r="H726" s="231"/>
      <c r="I726" s="232"/>
    </row>
    <row r="727" spans="1:9" s="4" customFormat="1" ht="18.75" hidden="1">
      <c r="A727" s="32"/>
      <c r="B727" s="33"/>
      <c r="C727" s="34"/>
      <c r="D727" s="54"/>
      <c r="E727" s="29"/>
      <c r="F727" s="30"/>
      <c r="G727" s="204"/>
      <c r="H727" s="31"/>
      <c r="I727" s="41"/>
    </row>
    <row r="728" spans="1:9" s="4" customFormat="1" ht="18.75" hidden="1">
      <c r="A728" s="32" t="s">
        <v>767</v>
      </c>
      <c r="B728" s="37" t="s">
        <v>768</v>
      </c>
      <c r="C728" s="34" t="s">
        <v>6</v>
      </c>
      <c r="D728" s="54"/>
      <c r="E728" s="29"/>
      <c r="F728" s="30">
        <f>D728*E728</f>
        <v>0</v>
      </c>
      <c r="G728" s="204"/>
      <c r="H728" s="31"/>
      <c r="I728" s="67"/>
    </row>
    <row r="729" spans="1:9" s="4" customFormat="1" ht="47.25" hidden="1">
      <c r="A729" s="32"/>
      <c r="B729" s="33" t="s">
        <v>769</v>
      </c>
      <c r="C729" s="34"/>
      <c r="D729" s="54"/>
      <c r="E729" s="29"/>
      <c r="F729" s="30"/>
      <c r="G729" s="204"/>
      <c r="H729" s="31"/>
      <c r="I729" s="41"/>
    </row>
    <row r="730" spans="1:9" s="4" customFormat="1" ht="18.75" hidden="1">
      <c r="A730" s="32"/>
      <c r="B730" s="33"/>
      <c r="C730" s="34"/>
      <c r="D730" s="54"/>
      <c r="E730" s="29"/>
      <c r="F730" s="30"/>
      <c r="G730" s="204"/>
      <c r="H730" s="31"/>
      <c r="I730" s="41"/>
    </row>
    <row r="731" spans="1:9" s="4" customFormat="1" ht="18.75">
      <c r="A731" s="32" t="s">
        <v>770</v>
      </c>
      <c r="B731" s="37" t="s">
        <v>771</v>
      </c>
      <c r="C731" s="34" t="s">
        <v>6</v>
      </c>
      <c r="D731" s="54">
        <v>7</v>
      </c>
      <c r="E731" s="29"/>
      <c r="F731" s="30">
        <f>D731*E731</f>
        <v>0</v>
      </c>
      <c r="G731" s="227" t="s">
        <v>1719</v>
      </c>
      <c r="H731" s="228"/>
      <c r="I731" s="229"/>
    </row>
    <row r="732" spans="1:9" s="4" customFormat="1" ht="63">
      <c r="A732" s="32"/>
      <c r="B732" s="33" t="s">
        <v>772</v>
      </c>
      <c r="C732" s="34"/>
      <c r="D732" s="54"/>
      <c r="E732" s="29"/>
      <c r="F732" s="30"/>
      <c r="G732" s="230"/>
      <c r="H732" s="231"/>
      <c r="I732" s="232"/>
    </row>
    <row r="733" spans="1:9" s="4" customFormat="1" ht="18.75" hidden="1">
      <c r="A733" s="32"/>
      <c r="B733" s="33"/>
      <c r="C733" s="34"/>
      <c r="D733" s="54"/>
      <c r="E733" s="29"/>
      <c r="F733" s="30"/>
      <c r="G733" s="204"/>
      <c r="H733" s="31"/>
      <c r="I733" s="41"/>
    </row>
    <row r="734" spans="1:9" s="4" customFormat="1" ht="18.75">
      <c r="A734" s="32" t="s">
        <v>773</v>
      </c>
      <c r="B734" s="37" t="s">
        <v>774</v>
      </c>
      <c r="C734" s="34" t="s">
        <v>6</v>
      </c>
      <c r="D734" s="54">
        <v>3</v>
      </c>
      <c r="E734" s="29"/>
      <c r="F734" s="30">
        <f>D734*E734</f>
        <v>0</v>
      </c>
      <c r="G734" s="227" t="s">
        <v>1720</v>
      </c>
      <c r="H734" s="228"/>
      <c r="I734" s="229"/>
    </row>
    <row r="735" spans="1:9" s="4" customFormat="1" ht="63">
      <c r="A735" s="32"/>
      <c r="B735" s="33" t="s">
        <v>775</v>
      </c>
      <c r="C735" s="34"/>
      <c r="D735" s="54"/>
      <c r="E735" s="29"/>
      <c r="F735" s="30"/>
      <c r="G735" s="230"/>
      <c r="H735" s="231"/>
      <c r="I735" s="232"/>
    </row>
    <row r="736" spans="1:9" s="4" customFormat="1" ht="18.75" hidden="1">
      <c r="A736" s="32"/>
      <c r="B736" s="33"/>
      <c r="C736" s="34"/>
      <c r="D736" s="54"/>
      <c r="E736" s="29"/>
      <c r="F736" s="30"/>
      <c r="G736" s="204"/>
      <c r="H736" s="31"/>
      <c r="I736" s="41"/>
    </row>
    <row r="737" spans="1:9" s="4" customFormat="1" ht="18.75">
      <c r="A737" s="32" t="s">
        <v>776</v>
      </c>
      <c r="B737" s="37" t="s">
        <v>777</v>
      </c>
      <c r="C737" s="34" t="s">
        <v>6</v>
      </c>
      <c r="D737" s="54">
        <v>2</v>
      </c>
      <c r="E737" s="29"/>
      <c r="F737" s="30">
        <f>D737*E737</f>
        <v>0</v>
      </c>
      <c r="G737" s="227" t="s">
        <v>1721</v>
      </c>
      <c r="H737" s="228"/>
      <c r="I737" s="229"/>
    </row>
    <row r="738" spans="1:9" s="4" customFormat="1" ht="63">
      <c r="A738" s="32"/>
      <c r="B738" s="33" t="s">
        <v>778</v>
      </c>
      <c r="C738" s="34"/>
      <c r="D738" s="54"/>
      <c r="E738" s="29"/>
      <c r="F738" s="30"/>
      <c r="G738" s="230"/>
      <c r="H738" s="231"/>
      <c r="I738" s="232"/>
    </row>
    <row r="739" spans="1:9" s="4" customFormat="1" ht="18.75" hidden="1">
      <c r="A739" s="32"/>
      <c r="B739" s="33"/>
      <c r="C739" s="34"/>
      <c r="D739" s="54"/>
      <c r="E739" s="29"/>
      <c r="F739" s="30"/>
      <c r="G739" s="204"/>
      <c r="H739" s="31"/>
      <c r="I739" s="41"/>
    </row>
    <row r="740" spans="1:9" s="4" customFormat="1" ht="18.75">
      <c r="A740" s="32" t="s">
        <v>779</v>
      </c>
      <c r="B740" s="66" t="s">
        <v>780</v>
      </c>
      <c r="C740" s="34" t="s">
        <v>6</v>
      </c>
      <c r="D740" s="54">
        <v>16</v>
      </c>
      <c r="E740" s="29"/>
      <c r="F740" s="30">
        <f>D740*E740</f>
        <v>0</v>
      </c>
      <c r="G740" s="227" t="s">
        <v>1722</v>
      </c>
      <c r="H740" s="228"/>
      <c r="I740" s="229"/>
    </row>
    <row r="741" spans="1:9" s="4" customFormat="1" ht="63">
      <c r="A741" s="32"/>
      <c r="B741" s="59" t="s">
        <v>781</v>
      </c>
      <c r="C741" s="34"/>
      <c r="D741" s="54"/>
      <c r="E741" s="29"/>
      <c r="F741" s="30"/>
      <c r="G741" s="230"/>
      <c r="H741" s="231"/>
      <c r="I741" s="232"/>
    </row>
    <row r="742" spans="1:9" s="4" customFormat="1" ht="18.75" hidden="1">
      <c r="A742" s="32"/>
      <c r="B742" s="59"/>
      <c r="C742" s="34"/>
      <c r="D742" s="54"/>
      <c r="E742" s="29"/>
      <c r="F742" s="30"/>
      <c r="G742" s="204"/>
      <c r="H742" s="31"/>
      <c r="I742" s="41"/>
    </row>
    <row r="743" spans="1:9" s="4" customFormat="1" ht="18.75" hidden="1">
      <c r="A743" s="32" t="s">
        <v>782</v>
      </c>
      <c r="B743" s="37" t="s">
        <v>783</v>
      </c>
      <c r="C743" s="34" t="s">
        <v>6</v>
      </c>
      <c r="D743" s="54"/>
      <c r="E743" s="29"/>
      <c r="F743" s="30">
        <f>D743*E743</f>
        <v>0</v>
      </c>
      <c r="G743" s="204"/>
      <c r="H743" s="31"/>
      <c r="I743" s="67"/>
    </row>
    <row r="744" spans="1:9" s="4" customFormat="1" ht="31.5" hidden="1">
      <c r="A744" s="32"/>
      <c r="B744" s="33" t="s">
        <v>784</v>
      </c>
      <c r="C744" s="34"/>
      <c r="D744" s="54"/>
      <c r="E744" s="29"/>
      <c r="F744" s="30"/>
      <c r="G744" s="204"/>
      <c r="H744" s="31"/>
      <c r="I744" s="41"/>
    </row>
    <row r="745" spans="1:9" s="4" customFormat="1" ht="18.75" hidden="1">
      <c r="A745" s="32"/>
      <c r="B745" s="33"/>
      <c r="C745" s="34"/>
      <c r="D745" s="54"/>
      <c r="E745" s="29"/>
      <c r="F745" s="30"/>
      <c r="G745" s="204"/>
      <c r="H745" s="31"/>
      <c r="I745" s="41"/>
    </row>
    <row r="746" spans="1:9" s="4" customFormat="1" ht="18.75" hidden="1">
      <c r="A746" s="32" t="s">
        <v>785</v>
      </c>
      <c r="B746" s="37" t="s">
        <v>786</v>
      </c>
      <c r="C746" s="34" t="s">
        <v>6</v>
      </c>
      <c r="D746" s="54"/>
      <c r="E746" s="29"/>
      <c r="F746" s="30">
        <f>D746*E746</f>
        <v>0</v>
      </c>
      <c r="G746" s="204"/>
      <c r="H746" s="31"/>
      <c r="I746" s="67"/>
    </row>
    <row r="747" spans="1:9" s="4" customFormat="1" ht="31.5" hidden="1">
      <c r="A747" s="32"/>
      <c r="B747" s="33" t="s">
        <v>784</v>
      </c>
      <c r="C747" s="34"/>
      <c r="D747" s="54"/>
      <c r="E747" s="29"/>
      <c r="F747" s="30"/>
      <c r="G747" s="204"/>
      <c r="H747" s="31"/>
      <c r="I747" s="41"/>
    </row>
    <row r="748" spans="1:9" s="4" customFormat="1" ht="18.75" hidden="1">
      <c r="A748" s="32"/>
      <c r="B748" s="33"/>
      <c r="C748" s="34"/>
      <c r="D748" s="54"/>
      <c r="E748" s="29"/>
      <c r="F748" s="30"/>
      <c r="G748" s="204"/>
      <c r="H748" s="31"/>
      <c r="I748" s="41"/>
    </row>
    <row r="749" spans="1:9" s="4" customFormat="1" ht="18.75" hidden="1">
      <c r="A749" s="32" t="s">
        <v>787</v>
      </c>
      <c r="B749" s="53" t="s">
        <v>788</v>
      </c>
      <c r="C749" s="34"/>
      <c r="D749" s="54"/>
      <c r="E749" s="29"/>
      <c r="F749" s="30"/>
      <c r="G749" s="204"/>
      <c r="H749" s="31"/>
      <c r="I749" s="41"/>
    </row>
    <row r="750" spans="1:9" s="4" customFormat="1" ht="94.5" hidden="1">
      <c r="A750" s="32"/>
      <c r="B750" s="33" t="s">
        <v>789</v>
      </c>
      <c r="C750" s="34"/>
      <c r="D750" s="54"/>
      <c r="E750" s="29"/>
      <c r="F750" s="30"/>
      <c r="G750" s="204"/>
      <c r="H750" s="31"/>
      <c r="I750" s="41"/>
    </row>
    <row r="751" spans="1:9" s="4" customFormat="1" ht="18.75" hidden="1">
      <c r="A751" s="32"/>
      <c r="B751" s="53"/>
      <c r="C751" s="34"/>
      <c r="D751" s="54"/>
      <c r="E751" s="29"/>
      <c r="F751" s="30"/>
      <c r="G751" s="204"/>
      <c r="H751" s="31"/>
      <c r="I751" s="41"/>
    </row>
    <row r="752" spans="1:9" s="4" customFormat="1" ht="18.75" hidden="1">
      <c r="A752" s="32" t="s">
        <v>790</v>
      </c>
      <c r="B752" s="37" t="s">
        <v>791</v>
      </c>
      <c r="C752" s="34" t="s">
        <v>6</v>
      </c>
      <c r="D752" s="54"/>
      <c r="E752" s="29"/>
      <c r="F752" s="30">
        <f>D752*E752</f>
        <v>0</v>
      </c>
      <c r="G752" s="204"/>
      <c r="H752" s="31"/>
      <c r="I752" s="67"/>
    </row>
    <row r="753" spans="1:9" s="4" customFormat="1" ht="18.75" hidden="1">
      <c r="A753" s="32"/>
      <c r="B753" s="33"/>
      <c r="C753" s="34"/>
      <c r="D753" s="54"/>
      <c r="E753" s="29"/>
      <c r="F753" s="30"/>
      <c r="G753" s="204"/>
      <c r="H753" s="31"/>
      <c r="I753" s="41"/>
    </row>
    <row r="754" spans="1:9" s="4" customFormat="1" ht="18.75" hidden="1">
      <c r="A754" s="32" t="s">
        <v>792</v>
      </c>
      <c r="B754" s="37" t="s">
        <v>793</v>
      </c>
      <c r="C754" s="34" t="s">
        <v>6</v>
      </c>
      <c r="D754" s="54"/>
      <c r="E754" s="29"/>
      <c r="F754" s="30">
        <f>D754*E754</f>
        <v>0</v>
      </c>
      <c r="G754" s="204"/>
      <c r="H754" s="31"/>
      <c r="I754" s="67"/>
    </row>
    <row r="755" spans="1:9" s="4" customFormat="1" ht="18.75" hidden="1">
      <c r="A755" s="32"/>
      <c r="B755" s="33"/>
      <c r="C755" s="34"/>
      <c r="D755" s="54"/>
      <c r="E755" s="29"/>
      <c r="F755" s="30"/>
      <c r="G755" s="204"/>
      <c r="H755" s="31"/>
      <c r="I755" s="41"/>
    </row>
    <row r="756" spans="1:9" s="4" customFormat="1" ht="18.75" hidden="1">
      <c r="A756" s="32" t="s">
        <v>794</v>
      </c>
      <c r="B756" s="37" t="s">
        <v>795</v>
      </c>
      <c r="C756" s="34" t="s">
        <v>6</v>
      </c>
      <c r="D756" s="54"/>
      <c r="E756" s="29"/>
      <c r="F756" s="30">
        <f>D756*E756</f>
        <v>0</v>
      </c>
      <c r="G756" s="204"/>
      <c r="H756" s="31"/>
      <c r="I756" s="67"/>
    </row>
    <row r="757" spans="1:9" s="4" customFormat="1" ht="18.75" hidden="1">
      <c r="A757" s="32"/>
      <c r="B757" s="33"/>
      <c r="C757" s="34"/>
      <c r="D757" s="54"/>
      <c r="E757" s="29"/>
      <c r="F757" s="30"/>
      <c r="G757" s="204"/>
      <c r="H757" s="31"/>
      <c r="I757" s="41"/>
    </row>
    <row r="758" spans="1:9" s="4" customFormat="1" ht="18.75" hidden="1">
      <c r="A758" s="32" t="s">
        <v>796</v>
      </c>
      <c r="B758" s="37" t="s">
        <v>797</v>
      </c>
      <c r="C758" s="34" t="s">
        <v>6</v>
      </c>
      <c r="D758" s="54"/>
      <c r="E758" s="29"/>
      <c r="F758" s="30">
        <f>D758*E758</f>
        <v>0</v>
      </c>
      <c r="G758" s="204"/>
      <c r="H758" s="31"/>
      <c r="I758" s="67"/>
    </row>
    <row r="759" spans="1:9" s="4" customFormat="1" ht="18.75" hidden="1">
      <c r="A759" s="32"/>
      <c r="B759" s="33"/>
      <c r="C759" s="34"/>
      <c r="D759" s="54"/>
      <c r="E759" s="29"/>
      <c r="F759" s="30"/>
      <c r="G759" s="204"/>
      <c r="H759" s="31"/>
      <c r="I759" s="41"/>
    </row>
    <row r="760" spans="1:9" s="4" customFormat="1" ht="18.75" hidden="1">
      <c r="A760" s="32" t="s">
        <v>798</v>
      </c>
      <c r="B760" s="37" t="s">
        <v>799</v>
      </c>
      <c r="C760" s="34" t="s">
        <v>6</v>
      </c>
      <c r="D760" s="54"/>
      <c r="E760" s="29"/>
      <c r="F760" s="30">
        <f>D760*E760</f>
        <v>0</v>
      </c>
      <c r="G760" s="204"/>
      <c r="H760" s="31"/>
      <c r="I760" s="67"/>
    </row>
    <row r="761" spans="1:9" s="4" customFormat="1" ht="18.75" hidden="1">
      <c r="A761" s="32"/>
      <c r="B761" s="33"/>
      <c r="C761" s="34"/>
      <c r="D761" s="54"/>
      <c r="E761" s="29"/>
      <c r="F761" s="30"/>
      <c r="G761" s="204"/>
      <c r="H761" s="31"/>
      <c r="I761" s="41"/>
    </row>
    <row r="762" spans="1:9" s="4" customFormat="1" ht="31.5" hidden="1">
      <c r="A762" s="45" t="s">
        <v>800</v>
      </c>
      <c r="B762" s="46" t="s">
        <v>801</v>
      </c>
      <c r="C762" s="85" t="s">
        <v>6</v>
      </c>
      <c r="D762" s="54"/>
      <c r="E762" s="29"/>
      <c r="F762" s="30">
        <f>D762*E762</f>
        <v>0</v>
      </c>
      <c r="G762" s="204"/>
      <c r="H762" s="31"/>
      <c r="I762" s="41"/>
    </row>
    <row r="763" spans="1:9" s="4" customFormat="1" ht="18.75" hidden="1">
      <c r="A763" s="45"/>
      <c r="B763" s="103"/>
      <c r="C763" s="85"/>
      <c r="D763" s="54"/>
      <c r="E763" s="29"/>
      <c r="F763" s="30"/>
      <c r="G763" s="204"/>
      <c r="H763" s="31"/>
      <c r="I763" s="41"/>
    </row>
    <row r="764" spans="1:9" s="4" customFormat="1" ht="31.5" hidden="1">
      <c r="A764" s="45" t="s">
        <v>802</v>
      </c>
      <c r="B764" s="46" t="s">
        <v>803</v>
      </c>
      <c r="C764" s="85" t="s">
        <v>6</v>
      </c>
      <c r="D764" s="54"/>
      <c r="E764" s="29"/>
      <c r="F764" s="30">
        <f>D764*E764</f>
        <v>0</v>
      </c>
      <c r="G764" s="204"/>
      <c r="H764" s="31"/>
      <c r="I764" s="41"/>
    </row>
    <row r="765" spans="1:9" s="4" customFormat="1" ht="18.75" hidden="1">
      <c r="A765" s="45"/>
      <c r="B765" s="49"/>
      <c r="C765" s="85"/>
      <c r="D765" s="54"/>
      <c r="E765" s="29"/>
      <c r="F765" s="30"/>
      <c r="G765" s="204"/>
      <c r="H765" s="31"/>
      <c r="I765" s="41"/>
    </row>
    <row r="766" spans="1:9" s="4" customFormat="1" ht="31.5" hidden="1">
      <c r="A766" s="45" t="s">
        <v>804</v>
      </c>
      <c r="B766" s="46" t="s">
        <v>805</v>
      </c>
      <c r="C766" s="85" t="s">
        <v>6</v>
      </c>
      <c r="D766" s="54"/>
      <c r="E766" s="29"/>
      <c r="F766" s="30">
        <f>D766*E766</f>
        <v>0</v>
      </c>
      <c r="G766" s="204"/>
      <c r="H766" s="31"/>
      <c r="I766" s="41"/>
    </row>
    <row r="767" spans="1:9" s="4" customFormat="1" ht="18.75" hidden="1">
      <c r="A767" s="32"/>
      <c r="B767" s="33"/>
      <c r="C767" s="34"/>
      <c r="D767" s="54"/>
      <c r="E767" s="29"/>
      <c r="F767" s="30"/>
      <c r="G767" s="204"/>
      <c r="H767" s="31"/>
      <c r="I767" s="41"/>
    </row>
    <row r="768" spans="1:9" s="4" customFormat="1" ht="18.75" hidden="1">
      <c r="A768" s="32" t="s">
        <v>806</v>
      </c>
      <c r="B768" s="53" t="s">
        <v>807</v>
      </c>
      <c r="C768" s="34"/>
      <c r="D768" s="54"/>
      <c r="E768" s="29"/>
      <c r="F768" s="30"/>
      <c r="G768" s="204"/>
      <c r="H768" s="31"/>
      <c r="I768" s="41"/>
    </row>
    <row r="769" spans="1:9" s="4" customFormat="1" ht="78.75" hidden="1">
      <c r="A769" s="32"/>
      <c r="B769" s="33" t="s">
        <v>808</v>
      </c>
      <c r="C769" s="34"/>
      <c r="D769" s="54"/>
      <c r="E769" s="29"/>
      <c r="F769" s="30"/>
      <c r="G769" s="204"/>
      <c r="H769" s="31"/>
      <c r="I769" s="41"/>
    </row>
    <row r="770" spans="1:9" s="4" customFormat="1" ht="18.75" hidden="1">
      <c r="A770" s="32"/>
      <c r="B770" s="53"/>
      <c r="C770" s="34"/>
      <c r="D770" s="54"/>
      <c r="E770" s="29"/>
      <c r="F770" s="30"/>
      <c r="G770" s="204"/>
      <c r="H770" s="31"/>
      <c r="I770" s="41"/>
    </row>
    <row r="771" spans="1:9" s="4" customFormat="1" ht="18.75" hidden="1">
      <c r="A771" s="32" t="s">
        <v>809</v>
      </c>
      <c r="B771" s="37" t="s">
        <v>810</v>
      </c>
      <c r="C771" s="34" t="s">
        <v>21</v>
      </c>
      <c r="D771" s="54"/>
      <c r="E771" s="29"/>
      <c r="F771" s="30">
        <f>D771*E771</f>
        <v>0</v>
      </c>
      <c r="G771" s="204"/>
      <c r="H771" s="31"/>
      <c r="I771" s="67"/>
    </row>
    <row r="772" spans="1:9" s="4" customFormat="1" ht="18.75" hidden="1">
      <c r="A772" s="32"/>
      <c r="B772" s="33"/>
      <c r="C772" s="34"/>
      <c r="D772" s="54"/>
      <c r="E772" s="29"/>
      <c r="F772" s="30"/>
      <c r="G772" s="204"/>
      <c r="H772" s="31"/>
      <c r="I772" s="41"/>
    </row>
    <row r="773" spans="1:9" s="4" customFormat="1" ht="18.75">
      <c r="A773" s="32" t="s">
        <v>811</v>
      </c>
      <c r="B773" s="37" t="s">
        <v>812</v>
      </c>
      <c r="C773" s="34" t="s">
        <v>21</v>
      </c>
      <c r="D773" s="54">
        <v>3305.17</v>
      </c>
      <c r="E773" s="29"/>
      <c r="F773" s="30">
        <f>D773*E773</f>
        <v>0</v>
      </c>
      <c r="G773" s="227" t="s">
        <v>1740</v>
      </c>
      <c r="H773" s="228"/>
      <c r="I773" s="229"/>
    </row>
    <row r="774" spans="1:9" s="4" customFormat="1" ht="18.75">
      <c r="A774" s="32"/>
      <c r="B774" s="33"/>
      <c r="C774" s="34"/>
      <c r="D774" s="54"/>
      <c r="E774" s="29"/>
      <c r="F774" s="30"/>
      <c r="G774" s="230"/>
      <c r="H774" s="231"/>
      <c r="I774" s="232"/>
    </row>
    <row r="775" spans="1:9" s="4" customFormat="1" ht="18.75">
      <c r="A775" s="32" t="s">
        <v>813</v>
      </c>
      <c r="B775" s="37" t="s">
        <v>814</v>
      </c>
      <c r="C775" s="34" t="s">
        <v>21</v>
      </c>
      <c r="D775" s="54">
        <v>356.74</v>
      </c>
      <c r="E775" s="29"/>
      <c r="F775" s="30">
        <f>D775*E775</f>
        <v>0</v>
      </c>
      <c r="G775" s="227" t="s">
        <v>1741</v>
      </c>
      <c r="H775" s="228"/>
      <c r="I775" s="229"/>
    </row>
    <row r="776" spans="1:9" s="4" customFormat="1" ht="18.75">
      <c r="A776" s="32"/>
      <c r="B776" s="33"/>
      <c r="C776" s="34"/>
      <c r="D776" s="54"/>
      <c r="E776" s="29"/>
      <c r="F776" s="30"/>
      <c r="G776" s="230"/>
      <c r="H776" s="231"/>
      <c r="I776" s="232"/>
    </row>
    <row r="777" spans="1:9" s="4" customFormat="1" ht="40.5" customHeight="1">
      <c r="A777" s="32" t="s">
        <v>815</v>
      </c>
      <c r="B777" s="37" t="s">
        <v>816</v>
      </c>
      <c r="C777" s="34" t="s">
        <v>21</v>
      </c>
      <c r="D777" s="54">
        <v>785.89</v>
      </c>
      <c r="E777" s="29"/>
      <c r="F777" s="30">
        <f>D777*E777</f>
        <v>0</v>
      </c>
      <c r="G777" s="246" t="s">
        <v>1742</v>
      </c>
      <c r="H777" s="247"/>
      <c r="I777" s="248"/>
    </row>
    <row r="778" spans="1:9" s="4" customFormat="1" ht="18.75" hidden="1" customHeight="1">
      <c r="A778" s="32"/>
      <c r="B778" s="33"/>
      <c r="C778" s="34"/>
      <c r="D778" s="54"/>
      <c r="E778" s="29"/>
      <c r="F778" s="30"/>
      <c r="G778" s="40"/>
      <c r="H778" s="41"/>
      <c r="I778" s="199"/>
    </row>
    <row r="779" spans="1:9" s="4" customFormat="1" ht="18.75">
      <c r="A779" s="32" t="s">
        <v>817</v>
      </c>
      <c r="B779" s="53" t="s">
        <v>818</v>
      </c>
      <c r="C779" s="34"/>
      <c r="D779" s="54"/>
      <c r="E779" s="29"/>
      <c r="F779" s="30"/>
      <c r="G779" s="40"/>
      <c r="H779" s="41"/>
      <c r="I779" s="199"/>
    </row>
    <row r="780" spans="1:9" s="4" customFormat="1" ht="78.75">
      <c r="A780" s="32"/>
      <c r="B780" s="33" t="s">
        <v>819</v>
      </c>
      <c r="C780" s="34"/>
      <c r="D780" s="54"/>
      <c r="E780" s="29"/>
      <c r="F780" s="30"/>
      <c r="G780" s="200"/>
      <c r="H780" s="201"/>
      <c r="I780" s="202"/>
    </row>
    <row r="781" spans="1:9" s="4" customFormat="1" ht="18.75" hidden="1">
      <c r="A781" s="32"/>
      <c r="B781" s="33"/>
      <c r="C781" s="34"/>
      <c r="D781" s="54"/>
      <c r="E781" s="29"/>
      <c r="F781" s="30"/>
      <c r="G781" s="204"/>
      <c r="H781" s="31"/>
      <c r="I781" s="41"/>
    </row>
    <row r="782" spans="1:9" s="4" customFormat="1" ht="38.25" customHeight="1">
      <c r="A782" s="32" t="s">
        <v>820</v>
      </c>
      <c r="B782" s="37" t="s">
        <v>821</v>
      </c>
      <c r="C782" s="34" t="s">
        <v>21</v>
      </c>
      <c r="D782" s="54">
        <v>420</v>
      </c>
      <c r="E782" s="29"/>
      <c r="F782" s="30">
        <f>D782*E782</f>
        <v>0</v>
      </c>
      <c r="G782" s="246" t="s">
        <v>1723</v>
      </c>
      <c r="H782" s="247"/>
      <c r="I782" s="248"/>
    </row>
    <row r="783" spans="1:9" s="4" customFormat="1" ht="18.75">
      <c r="A783" s="32"/>
      <c r="B783" s="33"/>
      <c r="C783" s="34"/>
      <c r="D783" s="54"/>
      <c r="E783" s="29"/>
      <c r="F783" s="30"/>
      <c r="G783" s="204"/>
      <c r="H783" s="31"/>
      <c r="I783" s="41"/>
    </row>
    <row r="784" spans="1:9" s="4" customFormat="1" ht="33" customHeight="1">
      <c r="A784" s="32" t="s">
        <v>822</v>
      </c>
      <c r="B784" s="37" t="s">
        <v>823</v>
      </c>
      <c r="C784" s="34" t="s">
        <v>21</v>
      </c>
      <c r="D784" s="54">
        <v>51.51</v>
      </c>
      <c r="E784" s="29"/>
      <c r="F784" s="30">
        <f>D784*E784</f>
        <v>0</v>
      </c>
      <c r="G784" s="246" t="s">
        <v>1724</v>
      </c>
      <c r="H784" s="247"/>
      <c r="I784" s="248"/>
    </row>
    <row r="785" spans="1:9" s="4" customFormat="1" ht="18.75">
      <c r="A785" s="32"/>
      <c r="B785" s="33"/>
      <c r="C785" s="34"/>
      <c r="D785" s="54"/>
      <c r="E785" s="29"/>
      <c r="F785" s="30"/>
      <c r="G785" s="204"/>
      <c r="H785" s="31"/>
      <c r="I785" s="41"/>
    </row>
    <row r="786" spans="1:9" s="4" customFormat="1" ht="30.75" customHeight="1">
      <c r="A786" s="32" t="s">
        <v>824</v>
      </c>
      <c r="B786" s="37" t="s">
        <v>825</v>
      </c>
      <c r="C786" s="34" t="s">
        <v>21</v>
      </c>
      <c r="D786" s="54">
        <v>23.11</v>
      </c>
      <c r="E786" s="29"/>
      <c r="F786" s="30">
        <f>D786*E786</f>
        <v>0</v>
      </c>
      <c r="G786" s="246" t="s">
        <v>1725</v>
      </c>
      <c r="H786" s="247"/>
      <c r="I786" s="248"/>
    </row>
    <row r="787" spans="1:9" s="4" customFormat="1" ht="18.75">
      <c r="A787" s="32"/>
      <c r="B787" s="33"/>
      <c r="C787" s="34"/>
      <c r="D787" s="54"/>
      <c r="E787" s="29"/>
      <c r="F787" s="30"/>
      <c r="G787" s="204"/>
      <c r="H787" s="31"/>
      <c r="I787" s="41"/>
    </row>
    <row r="788" spans="1:9" s="4" customFormat="1" ht="18.75" hidden="1">
      <c r="A788" s="32" t="s">
        <v>826</v>
      </c>
      <c r="B788" s="37" t="s">
        <v>827</v>
      </c>
      <c r="C788" s="34" t="s">
        <v>21</v>
      </c>
      <c r="D788" s="54"/>
      <c r="E788" s="29"/>
      <c r="F788" s="30">
        <f>D788*E788</f>
        <v>0</v>
      </c>
      <c r="G788" s="204"/>
      <c r="H788" s="31"/>
      <c r="I788" s="67"/>
    </row>
    <row r="789" spans="1:9" s="4" customFormat="1" ht="18.75" hidden="1">
      <c r="A789" s="32"/>
      <c r="B789" s="33"/>
      <c r="C789" s="34"/>
      <c r="D789" s="54"/>
      <c r="E789" s="29"/>
      <c r="F789" s="30"/>
      <c r="G789" s="204"/>
      <c r="H789" s="31"/>
      <c r="I789" s="41"/>
    </row>
    <row r="790" spans="1:9" s="4" customFormat="1" ht="18.75" hidden="1">
      <c r="A790" s="32" t="s">
        <v>828</v>
      </c>
      <c r="B790" s="37" t="s">
        <v>829</v>
      </c>
      <c r="C790" s="34" t="s">
        <v>21</v>
      </c>
      <c r="D790" s="54"/>
      <c r="E790" s="29"/>
      <c r="F790" s="30">
        <f>D790*E790</f>
        <v>0</v>
      </c>
      <c r="G790" s="204"/>
      <c r="H790" s="31"/>
      <c r="I790" s="67"/>
    </row>
    <row r="791" spans="1:9" s="4" customFormat="1" ht="18.75" hidden="1">
      <c r="A791" s="32"/>
      <c r="B791" s="37"/>
      <c r="C791" s="34"/>
      <c r="D791" s="54"/>
      <c r="E791" s="29"/>
      <c r="F791" s="30"/>
      <c r="G791" s="204"/>
      <c r="H791" s="31"/>
      <c r="I791" s="41"/>
    </row>
    <row r="792" spans="1:9" s="4" customFormat="1" ht="41.25" customHeight="1">
      <c r="A792" s="32" t="s">
        <v>830</v>
      </c>
      <c r="B792" s="37" t="s">
        <v>831</v>
      </c>
      <c r="C792" s="34" t="s">
        <v>21</v>
      </c>
      <c r="D792" s="54">
        <v>274.56</v>
      </c>
      <c r="E792" s="29"/>
      <c r="F792" s="30">
        <f>D792*E792</f>
        <v>0</v>
      </c>
      <c r="G792" s="246" t="s">
        <v>1726</v>
      </c>
      <c r="H792" s="247"/>
      <c r="I792" s="248"/>
    </row>
    <row r="793" spans="1:9" s="4" customFormat="1" ht="18.75">
      <c r="A793" s="32"/>
      <c r="B793" s="33"/>
      <c r="C793" s="34"/>
      <c r="D793" s="54"/>
      <c r="E793" s="29"/>
      <c r="F793" s="30"/>
      <c r="G793" s="204"/>
      <c r="H793" s="31"/>
      <c r="I793" s="41"/>
    </row>
    <row r="794" spans="1:9" s="4" customFormat="1" ht="18.75" hidden="1">
      <c r="A794" s="32" t="s">
        <v>832</v>
      </c>
      <c r="B794" s="37" t="s">
        <v>833</v>
      </c>
      <c r="C794" s="34" t="s">
        <v>21</v>
      </c>
      <c r="D794" s="54"/>
      <c r="E794" s="29"/>
      <c r="F794" s="30">
        <f>D794*E794</f>
        <v>0</v>
      </c>
      <c r="G794" s="204"/>
      <c r="H794" s="31"/>
      <c r="I794" s="67"/>
    </row>
    <row r="795" spans="1:9" s="4" customFormat="1" ht="78.75" hidden="1">
      <c r="A795" s="32"/>
      <c r="B795" s="33" t="s">
        <v>834</v>
      </c>
      <c r="C795" s="34"/>
      <c r="D795" s="54"/>
      <c r="E795" s="29"/>
      <c r="F795" s="30"/>
      <c r="G795" s="204"/>
      <c r="H795" s="31"/>
      <c r="I795" s="41"/>
    </row>
    <row r="796" spans="1:9" s="4" customFormat="1" ht="18.75" hidden="1">
      <c r="A796" s="32"/>
      <c r="B796" s="33"/>
      <c r="C796" s="34"/>
      <c r="D796" s="54"/>
      <c r="E796" s="29"/>
      <c r="F796" s="30"/>
      <c r="G796" s="204"/>
      <c r="H796" s="31"/>
      <c r="I796" s="41"/>
    </row>
    <row r="797" spans="1:9" s="4" customFormat="1" ht="18.75" hidden="1">
      <c r="A797" s="32" t="s">
        <v>835</v>
      </c>
      <c r="B797" s="53" t="s">
        <v>836</v>
      </c>
      <c r="C797" s="34"/>
      <c r="D797" s="54"/>
      <c r="E797" s="29"/>
      <c r="F797" s="30"/>
      <c r="G797" s="204"/>
      <c r="H797" s="31"/>
      <c r="I797" s="41"/>
    </row>
    <row r="798" spans="1:9" s="4" customFormat="1" ht="110.25" hidden="1">
      <c r="A798" s="32"/>
      <c r="B798" s="33" t="s">
        <v>837</v>
      </c>
      <c r="C798" s="34"/>
      <c r="D798" s="54"/>
      <c r="E798" s="29"/>
      <c r="F798" s="30"/>
      <c r="G798" s="204"/>
      <c r="H798" s="31"/>
      <c r="I798" s="41"/>
    </row>
    <row r="799" spans="1:9" s="4" customFormat="1" ht="18.75" hidden="1">
      <c r="A799" s="32"/>
      <c r="B799" s="33"/>
      <c r="C799" s="34"/>
      <c r="D799" s="54"/>
      <c r="E799" s="29"/>
      <c r="F799" s="30"/>
      <c r="G799" s="204"/>
      <c r="H799" s="31"/>
      <c r="I799" s="41"/>
    </row>
    <row r="800" spans="1:9" s="4" customFormat="1" ht="18.75" hidden="1">
      <c r="A800" s="32" t="s">
        <v>838</v>
      </c>
      <c r="B800" s="37" t="s">
        <v>839</v>
      </c>
      <c r="C800" s="34" t="s">
        <v>6</v>
      </c>
      <c r="D800" s="54"/>
      <c r="E800" s="29"/>
      <c r="F800" s="30">
        <f>D800*E800</f>
        <v>0</v>
      </c>
      <c r="G800" s="204"/>
      <c r="H800" s="31"/>
      <c r="I800" s="67"/>
    </row>
    <row r="801" spans="1:9" s="4" customFormat="1" ht="18.75" hidden="1">
      <c r="A801" s="32"/>
      <c r="B801" s="37"/>
      <c r="C801" s="34"/>
      <c r="D801" s="54"/>
      <c r="E801" s="29"/>
      <c r="F801" s="30"/>
      <c r="G801" s="65"/>
      <c r="H801" s="31"/>
      <c r="I801" s="41"/>
    </row>
    <row r="802" spans="1:9" s="4" customFormat="1" ht="18.75" hidden="1">
      <c r="A802" s="32" t="s">
        <v>840</v>
      </c>
      <c r="B802" s="37" t="s">
        <v>841</v>
      </c>
      <c r="C802" s="34" t="s">
        <v>6</v>
      </c>
      <c r="D802" s="54"/>
      <c r="E802" s="29"/>
      <c r="F802" s="30">
        <f>D802*E802</f>
        <v>0</v>
      </c>
      <c r="G802" s="204"/>
      <c r="H802" s="31"/>
      <c r="I802" s="67"/>
    </row>
    <row r="803" spans="1:9" s="4" customFormat="1" ht="18.75" hidden="1">
      <c r="A803" s="32"/>
      <c r="B803" s="37"/>
      <c r="C803" s="34"/>
      <c r="D803" s="54"/>
      <c r="E803" s="29"/>
      <c r="F803" s="30"/>
      <c r="G803" s="65"/>
      <c r="H803" s="31"/>
      <c r="I803" s="41"/>
    </row>
    <row r="804" spans="1:9" s="4" customFormat="1" ht="18.75" hidden="1">
      <c r="A804" s="32" t="s">
        <v>842</v>
      </c>
      <c r="B804" s="37" t="s">
        <v>843</v>
      </c>
      <c r="C804" s="34" t="s">
        <v>6</v>
      </c>
      <c r="D804" s="54"/>
      <c r="E804" s="29"/>
      <c r="F804" s="30">
        <f>D804*E804</f>
        <v>0</v>
      </c>
      <c r="G804" s="204"/>
      <c r="H804" s="31"/>
      <c r="I804" s="67"/>
    </row>
    <row r="805" spans="1:9" s="4" customFormat="1" ht="18.75" hidden="1">
      <c r="A805" s="32"/>
      <c r="B805" s="37"/>
      <c r="C805" s="34"/>
      <c r="D805" s="54"/>
      <c r="E805" s="29"/>
      <c r="F805" s="30"/>
      <c r="G805" s="204"/>
      <c r="H805" s="31"/>
      <c r="I805" s="41"/>
    </row>
    <row r="806" spans="1:9" s="4" customFormat="1" ht="18.75" hidden="1">
      <c r="A806" s="32" t="s">
        <v>844</v>
      </c>
      <c r="B806" s="37" t="s">
        <v>845</v>
      </c>
      <c r="C806" s="34" t="s">
        <v>6</v>
      </c>
      <c r="D806" s="54"/>
      <c r="E806" s="29"/>
      <c r="F806" s="30">
        <f>D806*E806</f>
        <v>0</v>
      </c>
      <c r="G806" s="204"/>
      <c r="H806" s="31"/>
      <c r="I806" s="67"/>
    </row>
    <row r="807" spans="1:9" s="4" customFormat="1" ht="18.75" hidden="1">
      <c r="A807" s="32"/>
      <c r="B807" s="33"/>
      <c r="C807" s="34"/>
      <c r="D807" s="54"/>
      <c r="E807" s="29"/>
      <c r="F807" s="30"/>
      <c r="G807" s="65"/>
      <c r="H807" s="31"/>
      <c r="I807" s="41"/>
    </row>
    <row r="808" spans="1:9" s="4" customFormat="1" ht="18.75" hidden="1">
      <c r="A808" s="32" t="s">
        <v>846</v>
      </c>
      <c r="B808" s="37" t="s">
        <v>847</v>
      </c>
      <c r="C808" s="34" t="s">
        <v>6</v>
      </c>
      <c r="D808" s="54"/>
      <c r="E808" s="29"/>
      <c r="F808" s="30">
        <f>D808*E808</f>
        <v>0</v>
      </c>
      <c r="G808" s="204"/>
      <c r="H808" s="31"/>
      <c r="I808" s="67"/>
    </row>
    <row r="809" spans="1:9" s="4" customFormat="1" ht="18.75" hidden="1">
      <c r="A809" s="32"/>
      <c r="B809" s="37"/>
      <c r="C809" s="34"/>
      <c r="D809" s="54"/>
      <c r="E809" s="29"/>
      <c r="F809" s="30"/>
      <c r="G809" s="65"/>
      <c r="H809" s="31"/>
      <c r="I809" s="67"/>
    </row>
    <row r="810" spans="1:9" s="4" customFormat="1" ht="18.75" hidden="1">
      <c r="A810" s="32" t="s">
        <v>848</v>
      </c>
      <c r="B810" s="37" t="s">
        <v>849</v>
      </c>
      <c r="C810" s="34" t="s">
        <v>6</v>
      </c>
      <c r="D810" s="54"/>
      <c r="E810" s="29"/>
      <c r="F810" s="30">
        <f>D810*E810</f>
        <v>0</v>
      </c>
      <c r="G810" s="204"/>
      <c r="H810" s="31"/>
      <c r="I810" s="67"/>
    </row>
    <row r="811" spans="1:9" s="4" customFormat="1" ht="18.75" hidden="1">
      <c r="A811" s="32"/>
      <c r="B811" s="37"/>
      <c r="C811" s="34"/>
      <c r="D811" s="54"/>
      <c r="E811" s="29"/>
      <c r="F811" s="30"/>
      <c r="G811" s="204"/>
      <c r="H811" s="31"/>
      <c r="I811" s="41"/>
    </row>
    <row r="812" spans="1:9" s="4" customFormat="1" ht="18.75" hidden="1">
      <c r="A812" s="32" t="s">
        <v>850</v>
      </c>
      <c r="B812" s="37" t="s">
        <v>851</v>
      </c>
      <c r="C812" s="34" t="s">
        <v>6</v>
      </c>
      <c r="D812" s="54"/>
      <c r="E812" s="29"/>
      <c r="F812" s="30">
        <f>D812*E812</f>
        <v>0</v>
      </c>
      <c r="G812" s="204"/>
      <c r="H812" s="31"/>
      <c r="I812" s="67"/>
    </row>
    <row r="813" spans="1:9" s="4" customFormat="1" ht="18.75" hidden="1">
      <c r="A813" s="32"/>
      <c r="B813" s="37"/>
      <c r="C813" s="34"/>
      <c r="D813" s="54"/>
      <c r="E813" s="29"/>
      <c r="F813" s="30"/>
      <c r="G813" s="204"/>
      <c r="H813" s="31"/>
      <c r="I813" s="41"/>
    </row>
    <row r="814" spans="1:9" s="4" customFormat="1" ht="18.75" hidden="1">
      <c r="A814" s="32" t="s">
        <v>852</v>
      </c>
      <c r="B814" s="37" t="s">
        <v>853</v>
      </c>
      <c r="C814" s="34" t="s">
        <v>6</v>
      </c>
      <c r="D814" s="54"/>
      <c r="E814" s="29"/>
      <c r="F814" s="30">
        <f>D814*E814</f>
        <v>0</v>
      </c>
      <c r="G814" s="204"/>
      <c r="H814" s="31"/>
      <c r="I814" s="67"/>
    </row>
    <row r="815" spans="1:9" s="4" customFormat="1" ht="18.75" hidden="1">
      <c r="A815" s="32"/>
      <c r="B815" s="33"/>
      <c r="C815" s="34"/>
      <c r="D815" s="54"/>
      <c r="E815" s="29"/>
      <c r="F815" s="30"/>
      <c r="G815" s="204"/>
      <c r="H815" s="31"/>
      <c r="I815" s="41"/>
    </row>
    <row r="816" spans="1:9" s="4" customFormat="1" ht="18.75" hidden="1">
      <c r="A816" s="32" t="s">
        <v>854</v>
      </c>
      <c r="B816" s="37" t="s">
        <v>855</v>
      </c>
      <c r="C816" s="34" t="s">
        <v>6</v>
      </c>
      <c r="D816" s="54"/>
      <c r="E816" s="29"/>
      <c r="F816" s="30">
        <f>D816*E816</f>
        <v>0</v>
      </c>
      <c r="G816" s="204"/>
      <c r="H816" s="31"/>
      <c r="I816" s="67"/>
    </row>
    <row r="817" spans="1:9" s="4" customFormat="1" ht="18.75" hidden="1">
      <c r="A817" s="32"/>
      <c r="B817" s="37"/>
      <c r="C817" s="34"/>
      <c r="D817" s="54"/>
      <c r="E817" s="29"/>
      <c r="F817" s="30"/>
      <c r="G817" s="204"/>
      <c r="H817" s="31"/>
      <c r="I817" s="41"/>
    </row>
    <row r="818" spans="1:9" s="4" customFormat="1" ht="18.75" hidden="1">
      <c r="A818" s="32" t="s">
        <v>856</v>
      </c>
      <c r="B818" s="37" t="s">
        <v>857</v>
      </c>
      <c r="C818" s="34" t="s">
        <v>6</v>
      </c>
      <c r="D818" s="54"/>
      <c r="E818" s="29"/>
      <c r="F818" s="30">
        <f>D818*E818</f>
        <v>0</v>
      </c>
      <c r="G818" s="204"/>
      <c r="H818" s="31"/>
      <c r="I818" s="67"/>
    </row>
    <row r="819" spans="1:9" s="4" customFormat="1" ht="18.75" hidden="1">
      <c r="A819" s="32"/>
      <c r="B819" s="37"/>
      <c r="C819" s="34"/>
      <c r="D819" s="54"/>
      <c r="E819" s="29"/>
      <c r="F819" s="30"/>
      <c r="G819" s="204"/>
      <c r="H819" s="31"/>
      <c r="I819" s="41"/>
    </row>
    <row r="820" spans="1:9" s="4" customFormat="1" ht="18.75" hidden="1">
      <c r="A820" s="32" t="s">
        <v>858</v>
      </c>
      <c r="B820" s="37" t="s">
        <v>859</v>
      </c>
      <c r="C820" s="34" t="s">
        <v>6</v>
      </c>
      <c r="D820" s="54"/>
      <c r="E820" s="29"/>
      <c r="F820" s="30">
        <f>D820*E820</f>
        <v>0</v>
      </c>
      <c r="G820" s="204"/>
      <c r="H820" s="31"/>
      <c r="I820" s="67"/>
    </row>
    <row r="821" spans="1:9" s="4" customFormat="1" ht="18.75" hidden="1">
      <c r="A821" s="32"/>
      <c r="B821" s="37"/>
      <c r="C821" s="34"/>
      <c r="D821" s="54"/>
      <c r="E821" s="29"/>
      <c r="F821" s="30"/>
      <c r="G821" s="204"/>
      <c r="H821" s="31"/>
      <c r="I821" s="41"/>
    </row>
    <row r="822" spans="1:9" s="4" customFormat="1" ht="18.75" hidden="1">
      <c r="A822" s="32" t="s">
        <v>860</v>
      </c>
      <c r="B822" s="37" t="s">
        <v>861</v>
      </c>
      <c r="C822" s="34" t="s">
        <v>6</v>
      </c>
      <c r="D822" s="54"/>
      <c r="E822" s="29"/>
      <c r="F822" s="30">
        <f>D822*E822</f>
        <v>0</v>
      </c>
      <c r="G822" s="204"/>
      <c r="H822" s="31"/>
      <c r="I822" s="67"/>
    </row>
    <row r="823" spans="1:9" s="4" customFormat="1" ht="18.75" hidden="1">
      <c r="A823" s="32"/>
      <c r="B823" s="37"/>
      <c r="C823" s="34"/>
      <c r="D823" s="54"/>
      <c r="E823" s="29"/>
      <c r="F823" s="30"/>
      <c r="G823" s="204"/>
      <c r="H823" s="31"/>
      <c r="I823" s="41"/>
    </row>
    <row r="824" spans="1:9" s="4" customFormat="1" ht="18.75" hidden="1">
      <c r="A824" s="32" t="s">
        <v>862</v>
      </c>
      <c r="B824" s="37" t="s">
        <v>863</v>
      </c>
      <c r="C824" s="34" t="s">
        <v>6</v>
      </c>
      <c r="D824" s="54"/>
      <c r="E824" s="29"/>
      <c r="F824" s="30">
        <f>D824*E824</f>
        <v>0</v>
      </c>
      <c r="G824" s="204"/>
      <c r="H824" s="31"/>
      <c r="I824" s="67"/>
    </row>
    <row r="825" spans="1:9" s="4" customFormat="1" ht="18.75" hidden="1">
      <c r="A825" s="32"/>
      <c r="B825" s="37"/>
      <c r="C825" s="34"/>
      <c r="D825" s="54"/>
      <c r="E825" s="29"/>
      <c r="F825" s="30"/>
      <c r="G825" s="204"/>
      <c r="H825" s="31"/>
      <c r="I825" s="41"/>
    </row>
    <row r="826" spans="1:9" s="4" customFormat="1" ht="18.75" hidden="1">
      <c r="A826" s="32" t="s">
        <v>864</v>
      </c>
      <c r="B826" s="37" t="s">
        <v>865</v>
      </c>
      <c r="C826" s="34" t="s">
        <v>6</v>
      </c>
      <c r="D826" s="54"/>
      <c r="E826" s="29"/>
      <c r="F826" s="30">
        <f>D826*E826</f>
        <v>0</v>
      </c>
      <c r="G826" s="204"/>
      <c r="H826" s="31"/>
      <c r="I826" s="67"/>
    </row>
    <row r="827" spans="1:9" s="4" customFormat="1" ht="18.75" hidden="1">
      <c r="A827" s="32"/>
      <c r="B827" s="37"/>
      <c r="C827" s="34"/>
      <c r="D827" s="54"/>
      <c r="E827" s="29"/>
      <c r="F827" s="30"/>
      <c r="G827" s="204"/>
      <c r="H827" s="31"/>
      <c r="I827" s="41"/>
    </row>
    <row r="828" spans="1:9" s="4" customFormat="1" ht="18.75" hidden="1">
      <c r="A828" s="32" t="s">
        <v>866</v>
      </c>
      <c r="B828" s="37" t="s">
        <v>867</v>
      </c>
      <c r="C828" s="34" t="s">
        <v>6</v>
      </c>
      <c r="D828" s="54"/>
      <c r="E828" s="29"/>
      <c r="F828" s="30">
        <f>D828*E828</f>
        <v>0</v>
      </c>
      <c r="G828" s="204"/>
      <c r="H828" s="31"/>
      <c r="I828" s="67"/>
    </row>
    <row r="829" spans="1:9" s="4" customFormat="1" ht="18.75" hidden="1">
      <c r="A829" s="32"/>
      <c r="B829" s="37"/>
      <c r="C829" s="34"/>
      <c r="D829" s="54"/>
      <c r="E829" s="29"/>
      <c r="F829" s="30"/>
      <c r="G829" s="204"/>
      <c r="H829" s="31"/>
      <c r="I829" s="67"/>
    </row>
    <row r="830" spans="1:9" s="4" customFormat="1" ht="18.75" hidden="1">
      <c r="A830" s="32" t="s">
        <v>868</v>
      </c>
      <c r="B830" s="37" t="s">
        <v>869</v>
      </c>
      <c r="C830" s="34" t="s">
        <v>6</v>
      </c>
      <c r="D830" s="54"/>
      <c r="E830" s="29"/>
      <c r="F830" s="30">
        <f>D830*E830</f>
        <v>0</v>
      </c>
      <c r="G830" s="204"/>
      <c r="H830" s="31"/>
      <c r="I830" s="67"/>
    </row>
    <row r="831" spans="1:9" s="4" customFormat="1" ht="18.75" hidden="1">
      <c r="A831" s="32"/>
      <c r="B831" s="37"/>
      <c r="C831" s="34"/>
      <c r="D831" s="54"/>
      <c r="E831" s="29"/>
      <c r="F831" s="30"/>
      <c r="G831" s="204"/>
      <c r="H831" s="31"/>
      <c r="I831" s="41"/>
    </row>
    <row r="832" spans="1:9" s="4" customFormat="1" ht="18.75" hidden="1">
      <c r="A832" s="32" t="s">
        <v>870</v>
      </c>
      <c r="B832" s="102" t="s">
        <v>871</v>
      </c>
      <c r="C832" s="34"/>
      <c r="D832" s="54"/>
      <c r="E832" s="29"/>
      <c r="F832" s="30"/>
      <c r="G832" s="204"/>
      <c r="H832" s="31"/>
      <c r="I832" s="67"/>
    </row>
    <row r="833" spans="1:9" s="4" customFormat="1" ht="141.75" hidden="1">
      <c r="A833" s="32"/>
      <c r="B833" s="93" t="s">
        <v>872</v>
      </c>
      <c r="C833" s="34"/>
      <c r="D833" s="54"/>
      <c r="E833" s="29"/>
      <c r="F833" s="30"/>
      <c r="G833" s="204"/>
      <c r="H833" s="31"/>
      <c r="I833" s="41"/>
    </row>
    <row r="834" spans="1:9" s="4" customFormat="1" ht="18.75" hidden="1">
      <c r="A834" s="32"/>
      <c r="B834" s="102"/>
      <c r="C834" s="34"/>
      <c r="D834" s="54"/>
      <c r="E834" s="29"/>
      <c r="F834" s="30"/>
      <c r="G834" s="204"/>
      <c r="H834" s="31"/>
      <c r="I834" s="67"/>
    </row>
    <row r="835" spans="1:9" s="4" customFormat="1" ht="18.75" hidden="1">
      <c r="A835" s="32" t="s">
        <v>873</v>
      </c>
      <c r="B835" s="94" t="s">
        <v>874</v>
      </c>
      <c r="C835" s="34" t="s">
        <v>21</v>
      </c>
      <c r="D835" s="54"/>
      <c r="E835" s="29"/>
      <c r="F835" s="30">
        <f>D835*E835</f>
        <v>0</v>
      </c>
      <c r="G835" s="204"/>
      <c r="H835" s="31"/>
      <c r="I835" s="41"/>
    </row>
    <row r="836" spans="1:9" s="4" customFormat="1" ht="18.75" hidden="1">
      <c r="A836" s="32"/>
      <c r="B836" s="93"/>
      <c r="C836" s="34"/>
      <c r="D836" s="54"/>
      <c r="E836" s="29"/>
      <c r="F836" s="30"/>
      <c r="G836" s="204"/>
      <c r="H836" s="31"/>
      <c r="I836" s="67"/>
    </row>
    <row r="837" spans="1:9" s="4" customFormat="1" ht="18.75" hidden="1">
      <c r="A837" s="32" t="s">
        <v>875</v>
      </c>
      <c r="B837" s="94" t="s">
        <v>876</v>
      </c>
      <c r="C837" s="34" t="s">
        <v>21</v>
      </c>
      <c r="D837" s="54"/>
      <c r="E837" s="29"/>
      <c r="F837" s="30">
        <f>D837*E837</f>
        <v>0</v>
      </c>
      <c r="G837" s="204"/>
      <c r="H837" s="31"/>
      <c r="I837" s="41"/>
    </row>
    <row r="838" spans="1:9" s="4" customFormat="1" ht="18.75" hidden="1">
      <c r="A838" s="32"/>
      <c r="B838" s="93"/>
      <c r="C838" s="34"/>
      <c r="D838" s="54"/>
      <c r="E838" s="29"/>
      <c r="F838" s="30"/>
      <c r="G838" s="204"/>
      <c r="H838" s="31"/>
      <c r="I838" s="67"/>
    </row>
    <row r="839" spans="1:9" s="4" customFormat="1" ht="18.75" hidden="1">
      <c r="A839" s="32" t="s">
        <v>877</v>
      </c>
      <c r="B839" s="94" t="s">
        <v>878</v>
      </c>
      <c r="C839" s="34" t="s">
        <v>21</v>
      </c>
      <c r="D839" s="54"/>
      <c r="E839" s="29"/>
      <c r="F839" s="30">
        <f>D839*E839</f>
        <v>0</v>
      </c>
      <c r="G839" s="204"/>
      <c r="H839" s="31"/>
      <c r="I839" s="41"/>
    </row>
    <row r="840" spans="1:9" s="4" customFormat="1" ht="18.75" hidden="1">
      <c r="A840" s="32"/>
      <c r="B840" s="93"/>
      <c r="C840" s="34"/>
      <c r="D840" s="54"/>
      <c r="E840" s="29"/>
      <c r="F840" s="30"/>
      <c r="G840" s="204"/>
      <c r="H840" s="31"/>
      <c r="I840" s="41"/>
    </row>
    <row r="841" spans="1:9" s="4" customFormat="1" ht="18.75" hidden="1">
      <c r="A841" s="32" t="s">
        <v>879</v>
      </c>
      <c r="B841" s="94" t="s">
        <v>880</v>
      </c>
      <c r="C841" s="34" t="s">
        <v>21</v>
      </c>
      <c r="D841" s="54"/>
      <c r="E841" s="29"/>
      <c r="F841" s="30">
        <f>D841*E841</f>
        <v>0</v>
      </c>
      <c r="G841" s="204"/>
      <c r="H841" s="31"/>
      <c r="I841" s="41"/>
    </row>
    <row r="842" spans="1:9" s="4" customFormat="1" ht="18.75" hidden="1">
      <c r="A842" s="32"/>
      <c r="B842" s="93"/>
      <c r="C842" s="34"/>
      <c r="D842" s="54"/>
      <c r="E842" s="29"/>
      <c r="F842" s="30"/>
      <c r="G842" s="204"/>
      <c r="H842" s="31"/>
      <c r="I842" s="41"/>
    </row>
    <row r="843" spans="1:9" s="4" customFormat="1" ht="18.75" hidden="1">
      <c r="A843" s="32" t="s">
        <v>881</v>
      </c>
      <c r="B843" s="94" t="s">
        <v>882</v>
      </c>
      <c r="C843" s="34" t="s">
        <v>21</v>
      </c>
      <c r="D843" s="54"/>
      <c r="E843" s="29"/>
      <c r="F843" s="30">
        <f>D843*E843</f>
        <v>0</v>
      </c>
      <c r="G843" s="204"/>
      <c r="H843" s="31"/>
      <c r="I843" s="67"/>
    </row>
    <row r="844" spans="1:9" s="4" customFormat="1" ht="18.75" hidden="1">
      <c r="A844" s="32"/>
      <c r="B844" s="93"/>
      <c r="C844" s="34"/>
      <c r="D844" s="54"/>
      <c r="E844" s="29"/>
      <c r="F844" s="30"/>
      <c r="G844" s="204"/>
      <c r="H844" s="31"/>
      <c r="I844" s="41"/>
    </row>
    <row r="845" spans="1:9" s="4" customFormat="1" ht="18.75" hidden="1">
      <c r="A845" s="32" t="s">
        <v>883</v>
      </c>
      <c r="B845" s="94" t="s">
        <v>884</v>
      </c>
      <c r="C845" s="34" t="s">
        <v>21</v>
      </c>
      <c r="D845" s="54"/>
      <c r="E845" s="29"/>
      <c r="F845" s="30">
        <f>D845*E845</f>
        <v>0</v>
      </c>
      <c r="G845" s="204"/>
      <c r="H845" s="31"/>
      <c r="I845" s="67"/>
    </row>
    <row r="846" spans="1:9" s="4" customFormat="1" ht="18.75" hidden="1">
      <c r="A846" s="32"/>
      <c r="B846" s="33"/>
      <c r="C846" s="34"/>
      <c r="D846" s="54"/>
      <c r="E846" s="29"/>
      <c r="F846" s="30"/>
      <c r="G846" s="204"/>
      <c r="H846" s="31"/>
      <c r="I846" s="41"/>
    </row>
    <row r="847" spans="1:9" s="4" customFormat="1" ht="18.75" hidden="1">
      <c r="A847" s="32" t="s">
        <v>885</v>
      </c>
      <c r="B847" s="53" t="s">
        <v>886</v>
      </c>
      <c r="C847" s="34"/>
      <c r="D847" s="54"/>
      <c r="E847" s="29"/>
      <c r="F847" s="30"/>
      <c r="G847" s="204"/>
      <c r="H847" s="31"/>
      <c r="I847" s="67"/>
    </row>
    <row r="848" spans="1:9" s="4" customFormat="1" ht="110.25" hidden="1">
      <c r="A848" s="32"/>
      <c r="B848" s="33" t="s">
        <v>887</v>
      </c>
      <c r="C848" s="34"/>
      <c r="D848" s="54"/>
      <c r="E848" s="29"/>
      <c r="F848" s="30"/>
      <c r="G848" s="204"/>
      <c r="H848" s="31"/>
      <c r="I848" s="41"/>
    </row>
    <row r="849" spans="1:9" s="4" customFormat="1" ht="18.75" hidden="1">
      <c r="A849" s="32"/>
      <c r="B849" s="53"/>
      <c r="C849" s="34"/>
      <c r="D849" s="54"/>
      <c r="E849" s="29"/>
      <c r="F849" s="30"/>
      <c r="G849" s="204"/>
      <c r="H849" s="31"/>
      <c r="I849" s="67"/>
    </row>
    <row r="850" spans="1:9" s="4" customFormat="1" ht="18.75" hidden="1">
      <c r="A850" s="32" t="s">
        <v>888</v>
      </c>
      <c r="B850" s="38" t="s">
        <v>889</v>
      </c>
      <c r="C850" s="34" t="s">
        <v>21</v>
      </c>
      <c r="D850" s="54"/>
      <c r="E850" s="29"/>
      <c r="F850" s="30">
        <f>D850*E850</f>
        <v>0</v>
      </c>
      <c r="G850" s="204"/>
      <c r="H850" s="31"/>
      <c r="I850" s="41"/>
    </row>
    <row r="851" spans="1:9" s="4" customFormat="1" ht="18.75" hidden="1">
      <c r="A851" s="32"/>
      <c r="B851" s="104"/>
      <c r="C851" s="34"/>
      <c r="D851" s="54"/>
      <c r="E851" s="29"/>
      <c r="F851" s="30"/>
      <c r="G851" s="204"/>
      <c r="H851" s="31"/>
      <c r="I851" s="67"/>
    </row>
    <row r="852" spans="1:9" s="4" customFormat="1" ht="18.75" hidden="1">
      <c r="A852" s="32" t="s">
        <v>890</v>
      </c>
      <c r="B852" s="38" t="s">
        <v>891</v>
      </c>
      <c r="C852" s="34" t="s">
        <v>21</v>
      </c>
      <c r="D852" s="54"/>
      <c r="E852" s="29"/>
      <c r="F852" s="30">
        <f>D852*E852</f>
        <v>0</v>
      </c>
      <c r="G852" s="204"/>
      <c r="H852" s="31"/>
      <c r="I852" s="41"/>
    </row>
    <row r="853" spans="1:9" s="4" customFormat="1" ht="18.75" hidden="1">
      <c r="A853" s="32"/>
      <c r="B853" s="104"/>
      <c r="C853" s="34"/>
      <c r="D853" s="54"/>
      <c r="E853" s="29"/>
      <c r="F853" s="30"/>
      <c r="G853" s="204"/>
      <c r="H853" s="31"/>
      <c r="I853" s="67"/>
    </row>
    <row r="854" spans="1:9" s="4" customFormat="1" ht="18.75" hidden="1">
      <c r="A854" s="32" t="s">
        <v>892</v>
      </c>
      <c r="B854" s="38" t="s">
        <v>893</v>
      </c>
      <c r="C854" s="34" t="s">
        <v>21</v>
      </c>
      <c r="D854" s="54"/>
      <c r="E854" s="29"/>
      <c r="F854" s="30">
        <f>D854*E854</f>
        <v>0</v>
      </c>
      <c r="G854" s="204"/>
      <c r="H854" s="31"/>
      <c r="I854" s="41"/>
    </row>
    <row r="855" spans="1:9" s="4" customFormat="1" ht="18.75" hidden="1">
      <c r="A855" s="32"/>
      <c r="B855" s="93"/>
      <c r="C855" s="34"/>
      <c r="D855" s="54"/>
      <c r="E855" s="29"/>
      <c r="F855" s="30"/>
      <c r="G855" s="204"/>
      <c r="H855" s="31"/>
      <c r="I855" s="41"/>
    </row>
    <row r="856" spans="1:9" s="4" customFormat="1" ht="18.75" hidden="1">
      <c r="A856" s="32" t="s">
        <v>894</v>
      </c>
      <c r="B856" s="53" t="s">
        <v>895</v>
      </c>
      <c r="C856" s="34"/>
      <c r="D856" s="54"/>
      <c r="E856" s="29"/>
      <c r="F856" s="30"/>
      <c r="G856" s="204"/>
      <c r="H856" s="31"/>
      <c r="I856" s="41"/>
    </row>
    <row r="857" spans="1:9" s="4" customFormat="1" ht="157.5" hidden="1">
      <c r="A857" s="32"/>
      <c r="B857" s="33" t="s">
        <v>896</v>
      </c>
      <c r="C857" s="34"/>
      <c r="D857" s="54"/>
      <c r="E857" s="29"/>
      <c r="F857" s="30"/>
      <c r="G857" s="204"/>
      <c r="H857" s="31"/>
      <c r="I857" s="41"/>
    </row>
    <row r="858" spans="1:9" s="4" customFormat="1" ht="18.75" hidden="1">
      <c r="A858" s="32"/>
      <c r="B858" s="33"/>
      <c r="C858" s="34"/>
      <c r="D858" s="54"/>
      <c r="E858" s="29"/>
      <c r="F858" s="30"/>
      <c r="G858" s="204"/>
      <c r="H858" s="31"/>
      <c r="I858" s="67"/>
    </row>
    <row r="859" spans="1:9" s="4" customFormat="1" ht="18.75" hidden="1">
      <c r="A859" s="32" t="s">
        <v>897</v>
      </c>
      <c r="B859" s="94" t="s">
        <v>874</v>
      </c>
      <c r="C859" s="34" t="s">
        <v>21</v>
      </c>
      <c r="D859" s="54"/>
      <c r="E859" s="29"/>
      <c r="F859" s="30">
        <f>D859*E859</f>
        <v>0</v>
      </c>
      <c r="G859" s="204"/>
      <c r="H859" s="31"/>
      <c r="I859" s="41"/>
    </row>
    <row r="860" spans="1:9" s="4" customFormat="1" ht="18.75" hidden="1">
      <c r="A860" s="32"/>
      <c r="B860" s="93"/>
      <c r="C860" s="34"/>
      <c r="D860" s="54"/>
      <c r="E860" s="29"/>
      <c r="F860" s="30"/>
      <c r="G860" s="204"/>
      <c r="H860" s="31"/>
      <c r="I860" s="67"/>
    </row>
    <row r="861" spans="1:9" s="4" customFormat="1" ht="18.75" hidden="1">
      <c r="A861" s="32" t="s">
        <v>898</v>
      </c>
      <c r="B861" s="94" t="s">
        <v>876</v>
      </c>
      <c r="C861" s="34" t="s">
        <v>21</v>
      </c>
      <c r="D861" s="54"/>
      <c r="E861" s="29"/>
      <c r="F861" s="30">
        <f>D861*E861</f>
        <v>0</v>
      </c>
      <c r="G861" s="204"/>
      <c r="H861" s="31"/>
      <c r="I861" s="41"/>
    </row>
    <row r="862" spans="1:9" s="4" customFormat="1" ht="18.75" hidden="1">
      <c r="A862" s="32"/>
      <c r="B862" s="93"/>
      <c r="C862" s="34"/>
      <c r="D862" s="54"/>
      <c r="E862" s="29"/>
      <c r="F862" s="30"/>
      <c r="G862" s="204"/>
      <c r="H862" s="31"/>
      <c r="I862" s="67"/>
    </row>
    <row r="863" spans="1:9" s="4" customFormat="1" ht="18.75" hidden="1">
      <c r="A863" s="32" t="s">
        <v>899</v>
      </c>
      <c r="B863" s="94" t="s">
        <v>878</v>
      </c>
      <c r="C863" s="34" t="s">
        <v>21</v>
      </c>
      <c r="D863" s="54"/>
      <c r="E863" s="29"/>
      <c r="F863" s="30">
        <f>D863*E863</f>
        <v>0</v>
      </c>
      <c r="G863" s="204"/>
      <c r="H863" s="31"/>
      <c r="I863" s="41"/>
    </row>
    <row r="864" spans="1:9" s="4" customFormat="1" ht="18.75" hidden="1">
      <c r="A864" s="32"/>
      <c r="B864" s="93"/>
      <c r="C864" s="34"/>
      <c r="D864" s="54"/>
      <c r="E864" s="29"/>
      <c r="F864" s="30"/>
      <c r="G864" s="204"/>
      <c r="H864" s="31"/>
      <c r="I864" s="67"/>
    </row>
    <row r="865" spans="1:9" s="4" customFormat="1" ht="18.75" hidden="1">
      <c r="A865" s="32" t="s">
        <v>900</v>
      </c>
      <c r="B865" s="94" t="s">
        <v>880</v>
      </c>
      <c r="C865" s="34" t="s">
        <v>21</v>
      </c>
      <c r="D865" s="54"/>
      <c r="E865" s="29"/>
      <c r="F865" s="30">
        <f>D865*E865</f>
        <v>0</v>
      </c>
      <c r="G865" s="204"/>
      <c r="H865" s="31"/>
      <c r="I865" s="41"/>
    </row>
    <row r="866" spans="1:9" s="4" customFormat="1" ht="18.75" hidden="1">
      <c r="A866" s="32"/>
      <c r="B866" s="93"/>
      <c r="C866" s="34"/>
      <c r="D866" s="54"/>
      <c r="E866" s="29"/>
      <c r="F866" s="30"/>
      <c r="G866" s="204"/>
      <c r="H866" s="31"/>
      <c r="I866" s="67"/>
    </row>
    <row r="867" spans="1:9" s="4" customFormat="1" ht="18.75" hidden="1">
      <c r="A867" s="32" t="s">
        <v>901</v>
      </c>
      <c r="B867" s="94" t="s">
        <v>882</v>
      </c>
      <c r="C867" s="34" t="s">
        <v>21</v>
      </c>
      <c r="D867" s="54"/>
      <c r="E867" s="29"/>
      <c r="F867" s="30">
        <f>D867*E867</f>
        <v>0</v>
      </c>
      <c r="G867" s="204"/>
      <c r="H867" s="31"/>
      <c r="I867" s="41"/>
    </row>
    <row r="868" spans="1:9" s="4" customFormat="1" ht="18.75" hidden="1">
      <c r="A868" s="32"/>
      <c r="B868" s="33"/>
      <c r="C868" s="34"/>
      <c r="D868" s="54"/>
      <c r="E868" s="29"/>
      <c r="F868" s="30"/>
      <c r="G868" s="204"/>
      <c r="H868" s="31"/>
      <c r="I868" s="41"/>
    </row>
    <row r="869" spans="1:9" s="4" customFormat="1" ht="18.75" hidden="1">
      <c r="A869" s="32" t="s">
        <v>902</v>
      </c>
      <c r="B869" s="53" t="s">
        <v>713</v>
      </c>
      <c r="C869" s="34"/>
      <c r="D869" s="54"/>
      <c r="E869" s="29"/>
      <c r="F869" s="30"/>
      <c r="G869" s="204"/>
      <c r="H869" s="31"/>
      <c r="I869" s="41"/>
    </row>
    <row r="870" spans="1:9" s="4" customFormat="1" ht="18.75" hidden="1">
      <c r="A870" s="32" t="s">
        <v>903</v>
      </c>
      <c r="B870" s="37" t="s">
        <v>904</v>
      </c>
      <c r="C870" s="34" t="s">
        <v>6</v>
      </c>
      <c r="D870" s="54"/>
      <c r="E870" s="29"/>
      <c r="F870" s="30">
        <f>D870*E870</f>
        <v>0</v>
      </c>
      <c r="G870" s="204"/>
      <c r="H870" s="31"/>
      <c r="I870" s="41"/>
    </row>
    <row r="871" spans="1:9" s="4" customFormat="1" ht="47.25" hidden="1">
      <c r="A871" s="32"/>
      <c r="B871" s="33" t="s">
        <v>905</v>
      </c>
      <c r="C871" s="34"/>
      <c r="D871" s="54"/>
      <c r="E871" s="29"/>
      <c r="F871" s="30"/>
      <c r="G871" s="204"/>
      <c r="H871" s="31"/>
      <c r="I871" s="67"/>
    </row>
    <row r="872" spans="1:9" s="4" customFormat="1" ht="18.75" hidden="1">
      <c r="A872" s="32"/>
      <c r="B872" s="37"/>
      <c r="C872" s="34"/>
      <c r="D872" s="54"/>
      <c r="E872" s="29"/>
      <c r="F872" s="30"/>
      <c r="G872" s="204"/>
      <c r="H872" s="31"/>
      <c r="I872" s="41"/>
    </row>
    <row r="873" spans="1:9" s="4" customFormat="1" ht="18.75" hidden="1">
      <c r="A873" s="32" t="s">
        <v>906</v>
      </c>
      <c r="B873" s="37" t="s">
        <v>907</v>
      </c>
      <c r="C873" s="34" t="s">
        <v>6</v>
      </c>
      <c r="D873" s="54"/>
      <c r="E873" s="29"/>
      <c r="F873" s="30">
        <f>D873*E873</f>
        <v>0</v>
      </c>
      <c r="G873" s="204"/>
      <c r="H873" s="31"/>
      <c r="I873" s="67"/>
    </row>
    <row r="874" spans="1:9" s="4" customFormat="1" ht="63" hidden="1">
      <c r="A874" s="32"/>
      <c r="B874" s="33" t="s">
        <v>908</v>
      </c>
      <c r="C874" s="34"/>
      <c r="D874" s="54"/>
      <c r="E874" s="29"/>
      <c r="F874" s="30"/>
      <c r="G874" s="204"/>
      <c r="H874" s="31"/>
      <c r="I874" s="41"/>
    </row>
    <row r="875" spans="1:9" s="4" customFormat="1" ht="18.75" hidden="1">
      <c r="A875" s="32"/>
      <c r="B875" s="33"/>
      <c r="C875" s="34"/>
      <c r="D875" s="54"/>
      <c r="E875" s="29"/>
      <c r="F875" s="30"/>
      <c r="G875" s="204"/>
      <c r="H875" s="31"/>
      <c r="I875" s="67"/>
    </row>
    <row r="876" spans="1:9" s="4" customFormat="1" ht="18.75" hidden="1">
      <c r="A876" s="32" t="s">
        <v>909</v>
      </c>
      <c r="B876" s="37" t="s">
        <v>910</v>
      </c>
      <c r="C876" s="34" t="s">
        <v>6</v>
      </c>
      <c r="D876" s="54"/>
      <c r="E876" s="29"/>
      <c r="F876" s="30">
        <f>D876*E876</f>
        <v>0</v>
      </c>
      <c r="G876" s="204"/>
      <c r="H876" s="31"/>
      <c r="I876" s="41"/>
    </row>
    <row r="877" spans="1:9" s="4" customFormat="1" ht="63" hidden="1">
      <c r="A877" s="32"/>
      <c r="B877" s="33" t="s">
        <v>911</v>
      </c>
      <c r="C877" s="34"/>
      <c r="D877" s="54"/>
      <c r="E877" s="29"/>
      <c r="F877" s="30"/>
      <c r="G877" s="204"/>
      <c r="H877" s="31"/>
      <c r="I877" s="67"/>
    </row>
    <row r="878" spans="1:9" s="4" customFormat="1" ht="18.75" hidden="1">
      <c r="A878" s="32"/>
      <c r="B878" s="33"/>
      <c r="C878" s="34"/>
      <c r="D878" s="54"/>
      <c r="E878" s="29"/>
      <c r="F878" s="30"/>
      <c r="G878" s="204"/>
      <c r="H878" s="31"/>
      <c r="I878" s="41"/>
    </row>
    <row r="879" spans="1:9" s="4" customFormat="1" ht="18.75" hidden="1">
      <c r="A879" s="32" t="s">
        <v>912</v>
      </c>
      <c r="B879" s="37" t="s">
        <v>913</v>
      </c>
      <c r="C879" s="34" t="s">
        <v>6</v>
      </c>
      <c r="D879" s="54"/>
      <c r="E879" s="29"/>
      <c r="F879" s="30">
        <f>D879*E879</f>
        <v>0</v>
      </c>
      <c r="G879" s="204"/>
      <c r="H879" s="31"/>
      <c r="I879" s="67"/>
    </row>
    <row r="880" spans="1:9" s="4" customFormat="1" ht="63" hidden="1">
      <c r="A880" s="32"/>
      <c r="B880" s="33" t="s">
        <v>914</v>
      </c>
      <c r="C880" s="34"/>
      <c r="D880" s="54"/>
      <c r="E880" s="29"/>
      <c r="F880" s="30"/>
      <c r="G880" s="65"/>
      <c r="H880" s="31"/>
      <c r="I880" s="41"/>
    </row>
    <row r="881" spans="1:9" s="4" customFormat="1" ht="18.75" hidden="1">
      <c r="A881" s="32"/>
      <c r="B881" s="33"/>
      <c r="C881" s="34"/>
      <c r="D881" s="54"/>
      <c r="E881" s="29"/>
      <c r="F881" s="30"/>
      <c r="G881" s="204"/>
      <c r="H881" s="31"/>
      <c r="I881" s="41"/>
    </row>
    <row r="882" spans="1:9" s="4" customFormat="1" ht="18.75" hidden="1">
      <c r="A882" s="32" t="s">
        <v>915</v>
      </c>
      <c r="B882" s="37" t="s">
        <v>916</v>
      </c>
      <c r="C882" s="34" t="s">
        <v>6</v>
      </c>
      <c r="D882" s="54"/>
      <c r="E882" s="29"/>
      <c r="F882" s="30">
        <f>D882*E882</f>
        <v>0</v>
      </c>
      <c r="G882" s="204"/>
      <c r="H882" s="31"/>
      <c r="I882" s="67"/>
    </row>
    <row r="883" spans="1:9" s="4" customFormat="1" ht="63" hidden="1">
      <c r="A883" s="32"/>
      <c r="B883" s="33" t="s">
        <v>917</v>
      </c>
      <c r="C883" s="34"/>
      <c r="D883" s="54"/>
      <c r="E883" s="29"/>
      <c r="F883" s="30"/>
      <c r="G883" s="204"/>
      <c r="H883" s="31"/>
      <c r="I883" s="41"/>
    </row>
    <row r="884" spans="1:9" s="4" customFormat="1" ht="18.75" hidden="1">
      <c r="A884" s="32"/>
      <c r="B884" s="37"/>
      <c r="C884" s="34"/>
      <c r="D884" s="54"/>
      <c r="E884" s="29"/>
      <c r="F884" s="30"/>
      <c r="G884" s="204"/>
      <c r="H884" s="31"/>
      <c r="I884" s="41"/>
    </row>
    <row r="885" spans="1:9" s="4" customFormat="1" ht="31.5">
      <c r="A885" s="32" t="s">
        <v>918</v>
      </c>
      <c r="B885" s="37" t="s">
        <v>919</v>
      </c>
      <c r="C885" s="34" t="s">
        <v>6</v>
      </c>
      <c r="D885" s="54">
        <v>6</v>
      </c>
      <c r="E885" s="29"/>
      <c r="F885" s="30">
        <f>D885*E885</f>
        <v>0</v>
      </c>
      <c r="G885" s="227" t="s">
        <v>1727</v>
      </c>
      <c r="H885" s="228"/>
      <c r="I885" s="228"/>
    </row>
    <row r="886" spans="1:9" s="4" customFormat="1" ht="204" customHeight="1">
      <c r="A886" s="32"/>
      <c r="B886" s="33" t="s">
        <v>920</v>
      </c>
      <c r="C886" s="34"/>
      <c r="D886" s="54"/>
      <c r="E886" s="29"/>
      <c r="F886" s="30"/>
      <c r="G886" s="239"/>
      <c r="H886" s="240"/>
      <c r="I886" s="240"/>
    </row>
    <row r="887" spans="1:9" s="4" customFormat="1" ht="18.75" hidden="1">
      <c r="A887" s="32"/>
      <c r="B887" s="33"/>
      <c r="C887" s="34"/>
      <c r="D887" s="54"/>
      <c r="E887" s="29"/>
      <c r="F887" s="30"/>
      <c r="G887" s="204"/>
      <c r="H887" s="31"/>
      <c r="I887" s="41"/>
    </row>
    <row r="888" spans="1:9" s="4" customFormat="1" ht="18.75" hidden="1">
      <c r="A888" s="32" t="s">
        <v>921</v>
      </c>
      <c r="B888" s="46" t="s">
        <v>922</v>
      </c>
      <c r="C888" s="34" t="s">
        <v>6</v>
      </c>
      <c r="D888" s="54"/>
      <c r="E888" s="29">
        <v>1666.52</v>
      </c>
      <c r="F888" s="30">
        <f>D888*E888</f>
        <v>0</v>
      </c>
      <c r="G888" s="204"/>
      <c r="H888" s="31"/>
      <c r="I888" s="67"/>
    </row>
    <row r="889" spans="1:9" s="4" customFormat="1" ht="94.5" hidden="1">
      <c r="A889" s="32"/>
      <c r="B889" s="49" t="s">
        <v>923</v>
      </c>
      <c r="C889" s="34"/>
      <c r="D889" s="54"/>
      <c r="E889" s="29"/>
      <c r="F889" s="30"/>
      <c r="G889" s="86"/>
      <c r="H889" s="31"/>
      <c r="I889" s="41"/>
    </row>
    <row r="890" spans="1:9" s="4" customFormat="1" ht="18.75" hidden="1">
      <c r="A890" s="32"/>
      <c r="B890" s="33"/>
      <c r="C890" s="34"/>
      <c r="D890" s="54"/>
      <c r="E890" s="29"/>
      <c r="F890" s="30"/>
      <c r="G890" s="204"/>
      <c r="H890" s="31"/>
      <c r="I890" s="41"/>
    </row>
    <row r="891" spans="1:9" s="4" customFormat="1" ht="18.75" hidden="1">
      <c r="A891" s="32" t="s">
        <v>924</v>
      </c>
      <c r="B891" s="37" t="s">
        <v>925</v>
      </c>
      <c r="C891" s="34" t="s">
        <v>6</v>
      </c>
      <c r="D891" s="54"/>
      <c r="E891" s="29">
        <v>7.64</v>
      </c>
      <c r="F891" s="30">
        <f>D891*E891</f>
        <v>0</v>
      </c>
      <c r="G891" s="204"/>
      <c r="H891" s="31"/>
      <c r="I891" s="67"/>
    </row>
    <row r="892" spans="1:9" s="4" customFormat="1" ht="78.75" hidden="1">
      <c r="A892" s="32"/>
      <c r="B892" s="33" t="s">
        <v>926</v>
      </c>
      <c r="C892" s="34"/>
      <c r="D892" s="54"/>
      <c r="E892" s="29"/>
      <c r="F892" s="30"/>
      <c r="G892" s="105"/>
      <c r="H892" s="31"/>
      <c r="I892" s="41"/>
    </row>
    <row r="893" spans="1:9" s="4" customFormat="1" ht="18.75" hidden="1">
      <c r="A893" s="32"/>
      <c r="B893" s="33"/>
      <c r="C893" s="34"/>
      <c r="D893" s="54"/>
      <c r="E893" s="29"/>
      <c r="F893" s="30"/>
      <c r="G893" s="204"/>
      <c r="H893" s="31"/>
      <c r="I893" s="41"/>
    </row>
    <row r="894" spans="1:9" s="4" customFormat="1" ht="18.75" hidden="1">
      <c r="A894" s="32" t="s">
        <v>927</v>
      </c>
      <c r="B894" s="53" t="s">
        <v>928</v>
      </c>
      <c r="C894" s="34"/>
      <c r="D894" s="54"/>
      <c r="E894" s="29"/>
      <c r="F894" s="30"/>
      <c r="G894" s="204"/>
      <c r="H894" s="31"/>
      <c r="I894" s="67"/>
    </row>
    <row r="895" spans="1:9" s="4" customFormat="1" ht="47.25" hidden="1">
      <c r="A895" s="32"/>
      <c r="B895" s="33" t="s">
        <v>929</v>
      </c>
      <c r="C895" s="34"/>
      <c r="D895" s="54"/>
      <c r="E895" s="29"/>
      <c r="F895" s="30"/>
      <c r="G895" s="204"/>
      <c r="H895" s="31"/>
      <c r="I895" s="41"/>
    </row>
    <row r="896" spans="1:9" s="4" customFormat="1" ht="18.75" hidden="1">
      <c r="A896" s="32"/>
      <c r="B896" s="33"/>
      <c r="C896" s="34"/>
      <c r="D896" s="54"/>
      <c r="E896" s="29"/>
      <c r="F896" s="30"/>
      <c r="G896" s="204"/>
      <c r="H896" s="31"/>
      <c r="I896" s="41"/>
    </row>
    <row r="897" spans="1:9" s="4" customFormat="1" ht="18.75" hidden="1">
      <c r="A897" s="32" t="s">
        <v>930</v>
      </c>
      <c r="B897" s="37" t="s">
        <v>931</v>
      </c>
      <c r="C897" s="34" t="s">
        <v>6</v>
      </c>
      <c r="D897" s="54"/>
      <c r="E897" s="29">
        <v>10.94</v>
      </c>
      <c r="F897" s="30">
        <f>D897*E897</f>
        <v>0</v>
      </c>
      <c r="G897" s="204"/>
      <c r="H897" s="31"/>
      <c r="I897" s="67"/>
    </row>
    <row r="898" spans="1:9" s="4" customFormat="1" ht="18.75" hidden="1">
      <c r="A898" s="32"/>
      <c r="B898" s="33"/>
      <c r="C898" s="34"/>
      <c r="D898" s="54"/>
      <c r="E898" s="29"/>
      <c r="F898" s="30"/>
      <c r="G898" s="204"/>
      <c r="H898" s="31"/>
      <c r="I898" s="41"/>
    </row>
    <row r="899" spans="1:9" s="4" customFormat="1" ht="18.75" hidden="1">
      <c r="A899" s="32" t="s">
        <v>932</v>
      </c>
      <c r="B899" s="37" t="s">
        <v>933</v>
      </c>
      <c r="C899" s="34" t="s">
        <v>6</v>
      </c>
      <c r="D899" s="54"/>
      <c r="E899" s="29">
        <v>10.86</v>
      </c>
      <c r="F899" s="30">
        <f>D899*E899</f>
        <v>0</v>
      </c>
      <c r="G899" s="204"/>
      <c r="H899" s="31"/>
      <c r="I899" s="41"/>
    </row>
    <row r="900" spans="1:9" s="4" customFormat="1" ht="18.75" hidden="1">
      <c r="A900" s="32"/>
      <c r="B900" s="33"/>
      <c r="C900" s="34"/>
      <c r="D900" s="54"/>
      <c r="E900" s="29"/>
      <c r="F900" s="30"/>
      <c r="G900" s="204"/>
      <c r="H900" s="31"/>
      <c r="I900" s="67"/>
    </row>
    <row r="901" spans="1:9" s="4" customFormat="1" ht="18.75" hidden="1">
      <c r="A901" s="32" t="s">
        <v>934</v>
      </c>
      <c r="B901" s="37" t="s">
        <v>935</v>
      </c>
      <c r="C901" s="34" t="s">
        <v>6</v>
      </c>
      <c r="D901" s="54"/>
      <c r="E901" s="29">
        <v>11.23</v>
      </c>
      <c r="F901" s="30">
        <f>D901*E901</f>
        <v>0</v>
      </c>
      <c r="G901" s="65"/>
      <c r="H901" s="31"/>
      <c r="I901" s="41"/>
    </row>
    <row r="902" spans="1:9" s="4" customFormat="1" ht="18.75" hidden="1">
      <c r="A902" s="32"/>
      <c r="B902" s="33"/>
      <c r="C902" s="34"/>
      <c r="D902" s="54"/>
      <c r="E902" s="29"/>
      <c r="F902" s="30"/>
      <c r="G902" s="65"/>
      <c r="H902" s="31"/>
      <c r="I902" s="41"/>
    </row>
    <row r="903" spans="1:9" s="4" customFormat="1" ht="18.75" hidden="1">
      <c r="A903" s="32" t="s">
        <v>936</v>
      </c>
      <c r="B903" s="37" t="s">
        <v>937</v>
      </c>
      <c r="C903" s="34" t="s">
        <v>6</v>
      </c>
      <c r="D903" s="54"/>
      <c r="E903" s="29">
        <v>12.88</v>
      </c>
      <c r="F903" s="30">
        <f>D903*E903</f>
        <v>0</v>
      </c>
      <c r="G903" s="65"/>
      <c r="H903" s="31"/>
      <c r="I903" s="67"/>
    </row>
    <row r="904" spans="1:9" s="4" customFormat="1" ht="18.75" hidden="1">
      <c r="A904" s="32"/>
      <c r="B904" s="33"/>
      <c r="C904" s="34"/>
      <c r="D904" s="54"/>
      <c r="E904" s="29"/>
      <c r="F904" s="30"/>
      <c r="G904" s="65"/>
      <c r="H904" s="31"/>
      <c r="I904" s="41"/>
    </row>
    <row r="905" spans="1:9" s="4" customFormat="1" ht="18.75" hidden="1">
      <c r="A905" s="32" t="s">
        <v>938</v>
      </c>
      <c r="B905" s="37" t="s">
        <v>939</v>
      </c>
      <c r="C905" s="34" t="s">
        <v>6</v>
      </c>
      <c r="D905" s="54"/>
      <c r="E905" s="29">
        <v>13.16</v>
      </c>
      <c r="F905" s="30">
        <f>D905*E905</f>
        <v>0</v>
      </c>
      <c r="G905" s="65"/>
      <c r="H905" s="31"/>
      <c r="I905" s="41"/>
    </row>
    <row r="906" spans="1:9" s="4" customFormat="1" ht="18.75" hidden="1">
      <c r="A906" s="32"/>
      <c r="B906" s="33"/>
      <c r="C906" s="34"/>
      <c r="D906" s="54"/>
      <c r="E906" s="29"/>
      <c r="F906" s="30"/>
      <c r="G906" s="65"/>
      <c r="H906" s="31"/>
      <c r="I906" s="41"/>
    </row>
    <row r="907" spans="1:9" s="4" customFormat="1" ht="18.75" hidden="1">
      <c r="A907" s="32" t="s">
        <v>940</v>
      </c>
      <c r="B907" s="37" t="s">
        <v>941</v>
      </c>
      <c r="C907" s="34" t="s">
        <v>6</v>
      </c>
      <c r="D907" s="54"/>
      <c r="E907" s="29">
        <v>10.77</v>
      </c>
      <c r="F907" s="30">
        <f>D907*E907</f>
        <v>0</v>
      </c>
      <c r="G907" s="65"/>
      <c r="H907" s="31"/>
      <c r="I907" s="41"/>
    </row>
    <row r="908" spans="1:9" s="4" customFormat="1" ht="18.75" hidden="1">
      <c r="A908" s="32"/>
      <c r="B908" s="33"/>
      <c r="C908" s="34"/>
      <c r="D908" s="54"/>
      <c r="E908" s="29"/>
      <c r="F908" s="30"/>
      <c r="G908" s="65"/>
      <c r="H908" s="31"/>
      <c r="I908" s="41"/>
    </row>
    <row r="909" spans="1:9" s="4" customFormat="1" ht="18.75" hidden="1">
      <c r="A909" s="32" t="s">
        <v>942</v>
      </c>
      <c r="B909" s="37" t="s">
        <v>943</v>
      </c>
      <c r="C909" s="34" t="s">
        <v>6</v>
      </c>
      <c r="D909" s="54"/>
      <c r="E909" s="29">
        <v>11.1</v>
      </c>
      <c r="F909" s="30">
        <f>D909*E909</f>
        <v>0</v>
      </c>
      <c r="G909" s="204"/>
      <c r="H909" s="31"/>
      <c r="I909" s="67"/>
    </row>
    <row r="910" spans="1:9" s="4" customFormat="1" ht="18.75" hidden="1">
      <c r="A910" s="32"/>
      <c r="B910" s="33"/>
      <c r="C910" s="34"/>
      <c r="D910" s="54"/>
      <c r="E910" s="29"/>
      <c r="F910" s="30"/>
      <c r="G910" s="65"/>
      <c r="H910" s="31"/>
      <c r="I910" s="41"/>
    </row>
    <row r="911" spans="1:9" s="4" customFormat="1" ht="18.75" hidden="1">
      <c r="A911" s="32" t="s">
        <v>944</v>
      </c>
      <c r="B911" s="37" t="s">
        <v>945</v>
      </c>
      <c r="C911" s="34" t="s">
        <v>6</v>
      </c>
      <c r="D911" s="54"/>
      <c r="E911" s="29">
        <v>10.9</v>
      </c>
      <c r="F911" s="30">
        <f>D911*E911</f>
        <v>0</v>
      </c>
      <c r="G911" s="204"/>
      <c r="H911" s="31"/>
      <c r="I911" s="67"/>
    </row>
    <row r="912" spans="1:9" s="4" customFormat="1" ht="18.75" hidden="1">
      <c r="A912" s="32"/>
      <c r="B912" s="33"/>
      <c r="C912" s="34"/>
      <c r="D912" s="54"/>
      <c r="E912" s="29"/>
      <c r="F912" s="30"/>
      <c r="G912" s="65"/>
      <c r="H912" s="31"/>
      <c r="I912" s="41"/>
    </row>
    <row r="913" spans="1:9" s="4" customFormat="1" ht="18.75" hidden="1">
      <c r="A913" s="32" t="s">
        <v>946</v>
      </c>
      <c r="B913" s="37" t="s">
        <v>947</v>
      </c>
      <c r="C913" s="34" t="s">
        <v>6</v>
      </c>
      <c r="D913" s="54"/>
      <c r="E913" s="29">
        <v>10.9</v>
      </c>
      <c r="F913" s="30">
        <f>D913*E913</f>
        <v>0</v>
      </c>
      <c r="G913" s="204"/>
      <c r="H913" s="31"/>
      <c r="I913" s="67"/>
    </row>
    <row r="914" spans="1:9" s="4" customFormat="1" ht="18.75" hidden="1">
      <c r="A914" s="32"/>
      <c r="B914" s="37"/>
      <c r="C914" s="34"/>
      <c r="D914" s="54"/>
      <c r="E914" s="29"/>
      <c r="F914" s="30"/>
      <c r="G914" s="65"/>
      <c r="H914" s="31"/>
      <c r="I914" s="41"/>
    </row>
    <row r="915" spans="1:9" s="4" customFormat="1" ht="18.75" hidden="1">
      <c r="A915" s="32" t="s">
        <v>948</v>
      </c>
      <c r="B915" s="37" t="s">
        <v>949</v>
      </c>
      <c r="C915" s="34" t="s">
        <v>6</v>
      </c>
      <c r="D915" s="54"/>
      <c r="E915" s="29">
        <v>12.14</v>
      </c>
      <c r="F915" s="30">
        <f>D915*E915</f>
        <v>0</v>
      </c>
      <c r="G915" s="204"/>
      <c r="H915" s="31"/>
      <c r="I915" s="67"/>
    </row>
    <row r="916" spans="1:9" s="4" customFormat="1" ht="18.75" hidden="1">
      <c r="A916" s="32"/>
      <c r="B916" s="37"/>
      <c r="C916" s="34"/>
      <c r="D916" s="54"/>
      <c r="E916" s="29"/>
      <c r="F916" s="30"/>
      <c r="G916" s="65"/>
      <c r="H916" s="31"/>
      <c r="I916" s="41"/>
    </row>
    <row r="917" spans="1:9" s="4" customFormat="1" ht="18.75" hidden="1">
      <c r="A917" s="32" t="s">
        <v>950</v>
      </c>
      <c r="B917" s="37" t="s">
        <v>951</v>
      </c>
      <c r="C917" s="34" t="s">
        <v>6</v>
      </c>
      <c r="D917" s="54"/>
      <c r="E917" s="29">
        <v>16.920000000000002</v>
      </c>
      <c r="F917" s="30">
        <f>D917*E917</f>
        <v>0</v>
      </c>
      <c r="G917" s="204"/>
      <c r="H917" s="31"/>
      <c r="I917" s="67"/>
    </row>
    <row r="918" spans="1:9" s="4" customFormat="1" ht="18.75" hidden="1">
      <c r="A918" s="32"/>
      <c r="B918" s="37"/>
      <c r="C918" s="34"/>
      <c r="D918" s="54"/>
      <c r="E918" s="29"/>
      <c r="F918" s="30"/>
      <c r="G918" s="204"/>
      <c r="H918" s="31"/>
      <c r="I918" s="67"/>
    </row>
    <row r="919" spans="1:9" s="4" customFormat="1" ht="18.75" hidden="1">
      <c r="A919" s="32" t="s">
        <v>952</v>
      </c>
      <c r="B919" s="94" t="s">
        <v>953</v>
      </c>
      <c r="C919" s="34" t="s">
        <v>6</v>
      </c>
      <c r="D919" s="54"/>
      <c r="E919" s="29">
        <v>30.24</v>
      </c>
      <c r="F919" s="30">
        <f>D919*E919</f>
        <v>0</v>
      </c>
      <c r="G919" s="204"/>
      <c r="H919" s="31"/>
      <c r="I919" s="67"/>
    </row>
    <row r="920" spans="1:9" s="4" customFormat="1" ht="18.75" hidden="1">
      <c r="A920" s="32"/>
      <c r="B920" s="94"/>
      <c r="C920" s="34"/>
      <c r="D920" s="54"/>
      <c r="E920" s="29"/>
      <c r="F920" s="30"/>
      <c r="G920" s="204"/>
      <c r="H920" s="31"/>
      <c r="I920" s="67"/>
    </row>
    <row r="921" spans="1:9" s="4" customFormat="1" ht="18.75" hidden="1">
      <c r="A921" s="32" t="s">
        <v>954</v>
      </c>
      <c r="B921" s="94" t="s">
        <v>955</v>
      </c>
      <c r="C921" s="34" t="s">
        <v>6</v>
      </c>
      <c r="D921" s="54"/>
      <c r="E921" s="29">
        <v>26.71</v>
      </c>
      <c r="F921" s="30">
        <f>D921*E921</f>
        <v>0</v>
      </c>
      <c r="G921" s="204"/>
      <c r="H921" s="31"/>
      <c r="I921" s="67"/>
    </row>
    <row r="922" spans="1:9" s="4" customFormat="1" ht="18.75" hidden="1">
      <c r="A922" s="32"/>
      <c r="B922" s="94"/>
      <c r="C922" s="34"/>
      <c r="D922" s="54"/>
      <c r="E922" s="29"/>
      <c r="F922" s="30"/>
      <c r="G922" s="204"/>
      <c r="H922" s="31"/>
      <c r="I922" s="67"/>
    </row>
    <row r="923" spans="1:9" s="4" customFormat="1" ht="31.5" hidden="1">
      <c r="A923" s="32" t="s">
        <v>956</v>
      </c>
      <c r="B923" s="94" t="s">
        <v>957</v>
      </c>
      <c r="C923" s="34" t="s">
        <v>6</v>
      </c>
      <c r="D923" s="54"/>
      <c r="E923" s="29">
        <v>39.11</v>
      </c>
      <c r="F923" s="30">
        <f>D923*E923</f>
        <v>0</v>
      </c>
      <c r="G923" s="204"/>
      <c r="H923" s="31"/>
      <c r="I923" s="67"/>
    </row>
    <row r="924" spans="1:9" s="4" customFormat="1" ht="18.75" hidden="1">
      <c r="A924" s="32"/>
      <c r="B924" s="94"/>
      <c r="C924" s="34"/>
      <c r="D924" s="54"/>
      <c r="E924" s="29"/>
      <c r="F924" s="30"/>
      <c r="G924" s="204"/>
      <c r="H924" s="31"/>
      <c r="I924" s="67"/>
    </row>
    <row r="925" spans="1:9" s="4" customFormat="1" ht="18.75" hidden="1">
      <c r="A925" s="32" t="s">
        <v>958</v>
      </c>
      <c r="B925" s="94" t="s">
        <v>959</v>
      </c>
      <c r="C925" s="34" t="s">
        <v>6</v>
      </c>
      <c r="D925" s="54"/>
      <c r="E925" s="29">
        <v>65.099999999999994</v>
      </c>
      <c r="F925" s="30">
        <f>D925*E925</f>
        <v>0</v>
      </c>
      <c r="G925" s="204"/>
      <c r="H925" s="31"/>
      <c r="I925" s="67"/>
    </row>
    <row r="926" spans="1:9" s="4" customFormat="1" ht="18.75" hidden="1">
      <c r="A926" s="32"/>
      <c r="B926" s="37"/>
      <c r="C926" s="34"/>
      <c r="D926" s="54"/>
      <c r="E926" s="29"/>
      <c r="F926" s="30"/>
      <c r="G926" s="204"/>
      <c r="H926" s="31"/>
      <c r="I926" s="67"/>
    </row>
    <row r="927" spans="1:9" s="4" customFormat="1" ht="18.75" hidden="1">
      <c r="A927" s="32" t="s">
        <v>960</v>
      </c>
      <c r="B927" s="53" t="s">
        <v>961</v>
      </c>
      <c r="C927" s="34"/>
      <c r="D927" s="54"/>
      <c r="E927" s="29"/>
      <c r="F927" s="30"/>
      <c r="G927" s="204"/>
      <c r="H927" s="31"/>
      <c r="I927" s="67"/>
    </row>
    <row r="928" spans="1:9" s="4" customFormat="1" ht="94.5" hidden="1">
      <c r="A928" s="32"/>
      <c r="B928" s="33" t="s">
        <v>962</v>
      </c>
      <c r="C928" s="34"/>
      <c r="D928" s="54"/>
      <c r="E928" s="29"/>
      <c r="F928" s="30"/>
      <c r="G928" s="204"/>
      <c r="H928" s="31"/>
      <c r="I928" s="67"/>
    </row>
    <row r="929" spans="1:9" s="4" customFormat="1" ht="18.75" hidden="1">
      <c r="A929" s="32"/>
      <c r="B929" s="33"/>
      <c r="C929" s="34"/>
      <c r="D929" s="54"/>
      <c r="E929" s="29"/>
      <c r="F929" s="30"/>
      <c r="G929" s="204"/>
      <c r="H929" s="31"/>
      <c r="I929" s="67"/>
    </row>
    <row r="930" spans="1:9" s="4" customFormat="1" ht="31.5" hidden="1">
      <c r="A930" s="32" t="s">
        <v>963</v>
      </c>
      <c r="B930" s="94" t="s">
        <v>964</v>
      </c>
      <c r="C930" s="34" t="s">
        <v>6</v>
      </c>
      <c r="D930" s="54"/>
      <c r="E930" s="29">
        <v>176.02</v>
      </c>
      <c r="F930" s="30">
        <f>D930*E930</f>
        <v>0</v>
      </c>
      <c r="G930" s="204"/>
      <c r="H930" s="31"/>
      <c r="I930" s="67"/>
    </row>
    <row r="931" spans="1:9" s="4" customFormat="1" ht="18.75" hidden="1">
      <c r="A931" s="32"/>
      <c r="B931" s="93"/>
      <c r="C931" s="34"/>
      <c r="D931" s="54"/>
      <c r="E931" s="29"/>
      <c r="F931" s="30"/>
      <c r="G931" s="204"/>
      <c r="H931" s="31"/>
      <c r="I931" s="67"/>
    </row>
    <row r="932" spans="1:9" s="4" customFormat="1" ht="31.5" hidden="1">
      <c r="A932" s="32" t="s">
        <v>965</v>
      </c>
      <c r="B932" s="94" t="s">
        <v>966</v>
      </c>
      <c r="C932" s="34" t="s">
        <v>6</v>
      </c>
      <c r="D932" s="54"/>
      <c r="E932" s="29">
        <v>201.8</v>
      </c>
      <c r="F932" s="30">
        <f>D932*E932</f>
        <v>0</v>
      </c>
      <c r="G932" s="204"/>
      <c r="H932" s="31"/>
      <c r="I932" s="67"/>
    </row>
    <row r="933" spans="1:9" s="4" customFormat="1" ht="18.75" hidden="1">
      <c r="A933" s="32"/>
      <c r="B933" s="93"/>
      <c r="C933" s="34"/>
      <c r="D933" s="54"/>
      <c r="E933" s="29"/>
      <c r="F933" s="30"/>
      <c r="G933" s="204"/>
      <c r="H933" s="31"/>
      <c r="I933" s="67"/>
    </row>
    <row r="934" spans="1:9" s="4" customFormat="1" ht="31.5" hidden="1">
      <c r="A934" s="32" t="s">
        <v>967</v>
      </c>
      <c r="B934" s="94" t="s">
        <v>968</v>
      </c>
      <c r="C934" s="34" t="s">
        <v>6</v>
      </c>
      <c r="D934" s="54"/>
      <c r="E934" s="29">
        <v>172.92</v>
      </c>
      <c r="F934" s="30">
        <f>D934*E934</f>
        <v>0</v>
      </c>
      <c r="G934" s="204"/>
      <c r="H934" s="31"/>
      <c r="I934" s="67"/>
    </row>
    <row r="935" spans="1:9" s="4" customFormat="1" ht="18.75" hidden="1">
      <c r="A935" s="32"/>
      <c r="B935" s="93"/>
      <c r="C935" s="34"/>
      <c r="D935" s="54"/>
      <c r="E935" s="29"/>
      <c r="F935" s="30"/>
      <c r="G935" s="204"/>
      <c r="H935" s="31"/>
      <c r="I935" s="67"/>
    </row>
    <row r="936" spans="1:9" s="4" customFormat="1" ht="31.5" hidden="1">
      <c r="A936" s="32" t="s">
        <v>969</v>
      </c>
      <c r="B936" s="94" t="s">
        <v>970</v>
      </c>
      <c r="C936" s="34" t="s">
        <v>6</v>
      </c>
      <c r="D936" s="54"/>
      <c r="E936" s="29">
        <v>241.26</v>
      </c>
      <c r="F936" s="30">
        <f>D936*E936</f>
        <v>0</v>
      </c>
      <c r="G936" s="204"/>
      <c r="H936" s="31"/>
      <c r="I936" s="67"/>
    </row>
    <row r="937" spans="1:9" s="4" customFormat="1" ht="18.75" hidden="1">
      <c r="A937" s="32"/>
      <c r="B937" s="93"/>
      <c r="C937" s="34"/>
      <c r="D937" s="54"/>
      <c r="E937" s="29"/>
      <c r="F937" s="30"/>
      <c r="G937" s="204"/>
      <c r="H937" s="31"/>
      <c r="I937" s="67"/>
    </row>
    <row r="938" spans="1:9" s="4" customFormat="1" ht="31.5" hidden="1">
      <c r="A938" s="32" t="s">
        <v>971</v>
      </c>
      <c r="B938" s="94" t="s">
        <v>972</v>
      </c>
      <c r="C938" s="34" t="s">
        <v>6</v>
      </c>
      <c r="D938" s="54"/>
      <c r="E938" s="29">
        <v>325.3</v>
      </c>
      <c r="F938" s="30">
        <f>D938*E938</f>
        <v>0</v>
      </c>
      <c r="G938" s="204"/>
      <c r="H938" s="31"/>
      <c r="I938" s="67"/>
    </row>
    <row r="939" spans="1:9" s="4" customFormat="1" ht="18.75" hidden="1">
      <c r="A939" s="32"/>
      <c r="B939" s="93"/>
      <c r="C939" s="34"/>
      <c r="D939" s="54"/>
      <c r="E939" s="29"/>
      <c r="F939" s="30"/>
      <c r="G939" s="65"/>
      <c r="H939" s="31"/>
      <c r="I939" s="41"/>
    </row>
    <row r="940" spans="1:9" s="4" customFormat="1" ht="31.5" hidden="1">
      <c r="A940" s="32" t="s">
        <v>973</v>
      </c>
      <c r="B940" s="94" t="s">
        <v>974</v>
      </c>
      <c r="C940" s="34" t="s">
        <v>6</v>
      </c>
      <c r="D940" s="54"/>
      <c r="E940" s="29">
        <v>420.89</v>
      </c>
      <c r="F940" s="30">
        <f>D940*E940</f>
        <v>0</v>
      </c>
      <c r="G940" s="65"/>
      <c r="H940" s="31"/>
      <c r="I940" s="41"/>
    </row>
    <row r="941" spans="1:9" s="4" customFormat="1" ht="18.75" hidden="1">
      <c r="A941" s="32"/>
      <c r="B941" s="33"/>
      <c r="C941" s="34"/>
      <c r="D941" s="54"/>
      <c r="E941" s="29"/>
      <c r="F941" s="30"/>
      <c r="G941" s="204"/>
      <c r="H941" s="31"/>
      <c r="I941" s="41"/>
    </row>
    <row r="942" spans="1:9" s="4" customFormat="1" ht="18.75">
      <c r="A942" s="97"/>
      <c r="B942" s="95"/>
      <c r="C942" s="221" t="s">
        <v>59</v>
      </c>
      <c r="D942" s="222"/>
      <c r="E942" s="222"/>
      <c r="F942" s="55">
        <f>SUM(F695:F941)</f>
        <v>0</v>
      </c>
      <c r="G942" s="204"/>
      <c r="H942" s="31"/>
      <c r="I942" s="41"/>
    </row>
    <row r="943" spans="1:9" s="4" customFormat="1" ht="18.75">
      <c r="A943" s="21">
        <v>110000</v>
      </c>
      <c r="B943" s="22" t="s">
        <v>975</v>
      </c>
      <c r="C943" s="23"/>
      <c r="D943" s="56"/>
      <c r="E943" s="29"/>
      <c r="F943" s="30"/>
      <c r="G943" s="204"/>
      <c r="H943" s="31"/>
      <c r="I943" s="41"/>
    </row>
    <row r="944" spans="1:9" s="4" customFormat="1" ht="31.5">
      <c r="A944" s="27">
        <v>110100</v>
      </c>
      <c r="B944" s="96" t="s">
        <v>976</v>
      </c>
      <c r="C944" s="34"/>
      <c r="D944" s="54"/>
      <c r="E944" s="29"/>
      <c r="F944" s="30"/>
      <c r="G944" s="204"/>
      <c r="H944" s="31"/>
      <c r="I944" s="41"/>
    </row>
    <row r="945" spans="1:9" s="4" customFormat="1" ht="259.5" customHeight="1">
      <c r="A945" s="32"/>
      <c r="B945" s="33" t="s">
        <v>977</v>
      </c>
      <c r="C945" s="34"/>
      <c r="D945" s="54"/>
      <c r="E945" s="29"/>
      <c r="F945" s="30"/>
      <c r="G945" s="204"/>
      <c r="H945" s="31"/>
      <c r="I945" s="41"/>
    </row>
    <row r="946" spans="1:9" s="4" customFormat="1" ht="18.75" hidden="1">
      <c r="A946" s="32"/>
      <c r="B946" s="53"/>
      <c r="C946" s="34"/>
      <c r="D946" s="54"/>
      <c r="E946" s="29"/>
      <c r="F946" s="30"/>
      <c r="G946" s="204"/>
      <c r="H946" s="31"/>
      <c r="I946" s="41"/>
    </row>
    <row r="947" spans="1:9" s="4" customFormat="1" ht="18.75" hidden="1">
      <c r="A947" s="32" t="s">
        <v>978</v>
      </c>
      <c r="B947" s="37" t="s">
        <v>979</v>
      </c>
      <c r="C947" s="34" t="s">
        <v>6</v>
      </c>
      <c r="D947" s="54"/>
      <c r="E947" s="29">
        <v>494.19</v>
      </c>
      <c r="F947" s="30">
        <f>D947*E947</f>
        <v>0</v>
      </c>
      <c r="G947" s="204"/>
      <c r="H947" s="31"/>
      <c r="I947" s="67"/>
    </row>
    <row r="948" spans="1:9" s="4" customFormat="1" ht="18.75" hidden="1">
      <c r="A948" s="32"/>
      <c r="B948" s="33"/>
      <c r="C948" s="34"/>
      <c r="D948" s="54"/>
      <c r="E948" s="29"/>
      <c r="F948" s="30"/>
      <c r="G948" s="65"/>
      <c r="H948" s="31"/>
      <c r="I948" s="41"/>
    </row>
    <row r="949" spans="1:9" s="4" customFormat="1" ht="18.75" hidden="1">
      <c r="A949" s="32" t="s">
        <v>980</v>
      </c>
      <c r="B949" s="37" t="s">
        <v>981</v>
      </c>
      <c r="C949" s="34" t="s">
        <v>6</v>
      </c>
      <c r="D949" s="54"/>
      <c r="E949" s="29">
        <v>500.18</v>
      </c>
      <c r="F949" s="30">
        <f>D949*E949</f>
        <v>0</v>
      </c>
      <c r="G949" s="204"/>
      <c r="H949" s="31"/>
      <c r="I949" s="67"/>
    </row>
    <row r="950" spans="1:9" s="4" customFormat="1" ht="18.75" hidden="1">
      <c r="A950" s="32"/>
      <c r="B950" s="33"/>
      <c r="C950" s="34"/>
      <c r="D950" s="54"/>
      <c r="E950" s="29"/>
      <c r="F950" s="30"/>
      <c r="G950" s="65"/>
      <c r="H950" s="31"/>
      <c r="I950" s="41"/>
    </row>
    <row r="951" spans="1:9" s="4" customFormat="1" ht="18.75" hidden="1">
      <c r="A951" s="32" t="s">
        <v>982</v>
      </c>
      <c r="B951" s="37" t="s">
        <v>983</v>
      </c>
      <c r="C951" s="34" t="s">
        <v>6</v>
      </c>
      <c r="D951" s="54"/>
      <c r="E951" s="29">
        <v>506.16</v>
      </c>
      <c r="F951" s="30">
        <f>D951*E951</f>
        <v>0</v>
      </c>
      <c r="G951" s="204"/>
      <c r="H951" s="31"/>
      <c r="I951" s="67"/>
    </row>
    <row r="952" spans="1:9" s="4" customFormat="1" ht="18.75" hidden="1">
      <c r="A952" s="32"/>
      <c r="B952" s="33"/>
      <c r="C952" s="34"/>
      <c r="D952" s="54"/>
      <c r="E952" s="29"/>
      <c r="F952" s="30"/>
      <c r="G952" s="65"/>
      <c r="H952" s="31"/>
      <c r="I952" s="41"/>
    </row>
    <row r="953" spans="1:9" s="4" customFormat="1" ht="18.75" hidden="1">
      <c r="A953" s="32" t="s">
        <v>984</v>
      </c>
      <c r="B953" s="37" t="s">
        <v>985</v>
      </c>
      <c r="C953" s="34" t="s">
        <v>6</v>
      </c>
      <c r="D953" s="54"/>
      <c r="E953" s="29">
        <v>527.88</v>
      </c>
      <c r="F953" s="30">
        <f>D953*E953</f>
        <v>0</v>
      </c>
      <c r="G953" s="204"/>
      <c r="H953" s="31"/>
      <c r="I953" s="67"/>
    </row>
    <row r="954" spans="1:9" s="4" customFormat="1" ht="18.75" hidden="1">
      <c r="A954" s="32"/>
      <c r="B954" s="33"/>
      <c r="C954" s="34"/>
      <c r="D954" s="54"/>
      <c r="E954" s="29"/>
      <c r="F954" s="30"/>
      <c r="G954" s="65"/>
      <c r="H954" s="31"/>
      <c r="I954" s="41"/>
    </row>
    <row r="955" spans="1:9" s="4" customFormat="1" ht="18.75" hidden="1">
      <c r="A955" s="32" t="s">
        <v>986</v>
      </c>
      <c r="B955" s="37" t="s">
        <v>987</v>
      </c>
      <c r="C955" s="34" t="s">
        <v>6</v>
      </c>
      <c r="D955" s="54"/>
      <c r="E955" s="29">
        <v>1209.47</v>
      </c>
      <c r="F955" s="30">
        <f>D955*E955</f>
        <v>0</v>
      </c>
      <c r="G955" s="204"/>
      <c r="H955" s="31"/>
      <c r="I955" s="67"/>
    </row>
    <row r="956" spans="1:9" s="4" customFormat="1" ht="18.75" hidden="1">
      <c r="A956" s="32"/>
      <c r="B956" s="33"/>
      <c r="C956" s="34"/>
      <c r="D956" s="54"/>
      <c r="E956" s="29"/>
      <c r="F956" s="30"/>
      <c r="G956" s="65"/>
      <c r="H956" s="31"/>
      <c r="I956" s="41"/>
    </row>
    <row r="957" spans="1:9" s="4" customFormat="1" ht="18.75" hidden="1">
      <c r="A957" s="32" t="s">
        <v>988</v>
      </c>
      <c r="B957" s="37" t="s">
        <v>989</v>
      </c>
      <c r="C957" s="34" t="s">
        <v>6</v>
      </c>
      <c r="D957" s="30"/>
      <c r="E957" s="29">
        <v>1282.46</v>
      </c>
      <c r="F957" s="30">
        <f>D957*E957</f>
        <v>0</v>
      </c>
      <c r="G957" s="204"/>
      <c r="H957" s="31"/>
      <c r="I957" s="67"/>
    </row>
    <row r="958" spans="1:9" s="4" customFormat="1" ht="18.75" hidden="1">
      <c r="A958" s="32"/>
      <c r="B958" s="33"/>
      <c r="C958" s="34"/>
      <c r="D958" s="30"/>
      <c r="E958" s="29"/>
      <c r="F958" s="30"/>
      <c r="G958" s="65"/>
      <c r="H958" s="31"/>
      <c r="I958" s="41"/>
    </row>
    <row r="959" spans="1:9" s="4" customFormat="1" ht="18.75" hidden="1">
      <c r="A959" s="32" t="s">
        <v>990</v>
      </c>
      <c r="B959" s="37" t="s">
        <v>991</v>
      </c>
      <c r="C959" s="34" t="s">
        <v>6</v>
      </c>
      <c r="D959" s="54"/>
      <c r="E959" s="29">
        <v>388.96</v>
      </c>
      <c r="F959" s="30">
        <f>D959*E959</f>
        <v>0</v>
      </c>
      <c r="G959" s="204"/>
      <c r="H959" s="31"/>
      <c r="I959" s="67"/>
    </row>
    <row r="960" spans="1:9" s="4" customFormat="1" ht="18.75" hidden="1">
      <c r="A960" s="32"/>
      <c r="B960" s="33"/>
      <c r="C960" s="34"/>
      <c r="D960" s="54"/>
      <c r="E960" s="29"/>
      <c r="F960" s="30"/>
      <c r="G960" s="65"/>
      <c r="H960" s="31"/>
      <c r="I960" s="41"/>
    </row>
    <row r="961" spans="1:9" s="4" customFormat="1" ht="18.75" hidden="1">
      <c r="A961" s="32" t="s">
        <v>992</v>
      </c>
      <c r="B961" s="53" t="s">
        <v>993</v>
      </c>
      <c r="C961" s="34"/>
      <c r="D961" s="54"/>
      <c r="E961" s="29"/>
      <c r="F961" s="30"/>
      <c r="G961" s="204"/>
      <c r="H961" s="31"/>
      <c r="I961" s="41"/>
    </row>
    <row r="962" spans="1:9" s="4" customFormat="1" ht="18.75" hidden="1">
      <c r="A962" s="32" t="s">
        <v>994</v>
      </c>
      <c r="B962" s="37" t="s">
        <v>995</v>
      </c>
      <c r="C962" s="34" t="s">
        <v>6</v>
      </c>
      <c r="D962" s="54"/>
      <c r="E962" s="29">
        <v>237.87</v>
      </c>
      <c r="F962" s="30">
        <f>D962*E962</f>
        <v>0</v>
      </c>
      <c r="G962" s="204"/>
      <c r="H962" s="31"/>
      <c r="I962" s="67"/>
    </row>
    <row r="963" spans="1:9" s="4" customFormat="1" ht="83.25" hidden="1" customHeight="1">
      <c r="A963" s="32"/>
      <c r="B963" s="33" t="s">
        <v>996</v>
      </c>
      <c r="C963" s="34"/>
      <c r="D963" s="54"/>
      <c r="E963" s="29"/>
      <c r="F963" s="30"/>
      <c r="G963" s="204"/>
      <c r="H963" s="31"/>
      <c r="I963" s="106"/>
    </row>
    <row r="964" spans="1:9" s="4" customFormat="1" ht="18.75" hidden="1">
      <c r="A964" s="32"/>
      <c r="B964" s="33"/>
      <c r="C964" s="34"/>
      <c r="D964" s="54"/>
      <c r="E964" s="29"/>
      <c r="F964" s="30"/>
      <c r="G964" s="204"/>
      <c r="H964" s="31"/>
      <c r="I964" s="41"/>
    </row>
    <row r="965" spans="1:9" s="4" customFormat="1" ht="18.75" hidden="1">
      <c r="A965" s="32" t="s">
        <v>997</v>
      </c>
      <c r="B965" s="53" t="s">
        <v>575</v>
      </c>
      <c r="C965" s="34"/>
      <c r="D965" s="54"/>
      <c r="E965" s="29"/>
      <c r="F965" s="30"/>
      <c r="G965" s="204"/>
      <c r="H965" s="31"/>
      <c r="I965" s="41"/>
    </row>
    <row r="966" spans="1:9" s="4" customFormat="1" ht="18.75" hidden="1">
      <c r="A966" s="32" t="s">
        <v>998</v>
      </c>
      <c r="B966" s="37" t="s">
        <v>999</v>
      </c>
      <c r="C966" s="34" t="s">
        <v>6</v>
      </c>
      <c r="D966" s="54"/>
      <c r="E966" s="29">
        <v>113.37</v>
      </c>
      <c r="F966" s="30">
        <f>D966*E966</f>
        <v>0</v>
      </c>
      <c r="G966" s="204"/>
      <c r="H966" s="31"/>
      <c r="I966" s="67"/>
    </row>
    <row r="967" spans="1:9" s="4" customFormat="1" ht="57" hidden="1" customHeight="1">
      <c r="A967" s="32"/>
      <c r="B967" s="33" t="s">
        <v>1000</v>
      </c>
      <c r="C967" s="34"/>
      <c r="D967" s="54"/>
      <c r="E967" s="29"/>
      <c r="F967" s="30"/>
      <c r="G967" s="204"/>
      <c r="H967" s="31"/>
      <c r="I967" s="41"/>
    </row>
    <row r="968" spans="1:9" s="4" customFormat="1" ht="18.75" hidden="1">
      <c r="A968" s="32"/>
      <c r="B968" s="37"/>
      <c r="C968" s="34"/>
      <c r="D968" s="54"/>
      <c r="E968" s="29"/>
      <c r="F968" s="30"/>
      <c r="G968" s="204"/>
      <c r="H968" s="31"/>
      <c r="I968" s="41"/>
    </row>
    <row r="969" spans="1:9" s="4" customFormat="1" ht="18.75" hidden="1">
      <c r="A969" s="32" t="s">
        <v>1001</v>
      </c>
      <c r="B969" s="37" t="s">
        <v>1002</v>
      </c>
      <c r="C969" s="34" t="s">
        <v>6</v>
      </c>
      <c r="D969" s="54"/>
      <c r="E969" s="29">
        <v>219.01</v>
      </c>
      <c r="F969" s="30">
        <f>D969*E969</f>
        <v>0</v>
      </c>
      <c r="G969" s="204"/>
      <c r="H969" s="31"/>
      <c r="I969" s="67"/>
    </row>
    <row r="970" spans="1:9" s="4" customFormat="1" ht="63" hidden="1">
      <c r="A970" s="32"/>
      <c r="B970" s="33" t="s">
        <v>1003</v>
      </c>
      <c r="C970" s="34"/>
      <c r="D970" s="54"/>
      <c r="E970" s="29"/>
      <c r="F970" s="30"/>
      <c r="G970" s="204"/>
      <c r="H970" s="31"/>
      <c r="I970" s="41"/>
    </row>
    <row r="971" spans="1:9" s="4" customFormat="1" ht="18.75" hidden="1">
      <c r="A971" s="32"/>
      <c r="B971" s="37"/>
      <c r="C971" s="34"/>
      <c r="D971" s="54"/>
      <c r="E971" s="29"/>
      <c r="F971" s="30"/>
      <c r="G971" s="204"/>
      <c r="H971" s="31"/>
      <c r="I971" s="41"/>
    </row>
    <row r="972" spans="1:9" s="4" customFormat="1" ht="18.75" hidden="1">
      <c r="A972" s="32" t="s">
        <v>1004</v>
      </c>
      <c r="B972" s="53" t="s">
        <v>1005</v>
      </c>
      <c r="C972" s="34"/>
      <c r="D972" s="54"/>
      <c r="E972" s="29"/>
      <c r="F972" s="30"/>
      <c r="G972" s="204"/>
      <c r="H972" s="31"/>
      <c r="I972" s="41"/>
    </row>
    <row r="973" spans="1:9" s="4" customFormat="1" ht="31.5" hidden="1">
      <c r="A973" s="32" t="s">
        <v>1006</v>
      </c>
      <c r="B973" s="37" t="s">
        <v>1007</v>
      </c>
      <c r="C973" s="34" t="s">
        <v>21</v>
      </c>
      <c r="D973" s="54"/>
      <c r="E973" s="29">
        <v>21.99</v>
      </c>
      <c r="F973" s="30">
        <f>D973*E973</f>
        <v>0</v>
      </c>
      <c r="G973" s="204"/>
      <c r="H973" s="31"/>
      <c r="I973" s="67"/>
    </row>
    <row r="974" spans="1:9" s="4" customFormat="1" ht="139.5" hidden="1" customHeight="1">
      <c r="A974" s="32"/>
      <c r="B974" s="33" t="s">
        <v>1008</v>
      </c>
      <c r="C974" s="34"/>
      <c r="D974" s="54"/>
      <c r="E974" s="29"/>
      <c r="F974" s="30"/>
      <c r="G974" s="204"/>
      <c r="H974" s="31"/>
      <c r="I974" s="41"/>
    </row>
    <row r="975" spans="1:9" s="4" customFormat="1" ht="18.75" hidden="1">
      <c r="A975" s="32"/>
      <c r="B975" s="37"/>
      <c r="C975" s="34"/>
      <c r="D975" s="54"/>
      <c r="E975" s="29"/>
      <c r="F975" s="30"/>
      <c r="G975" s="204"/>
      <c r="H975" s="31"/>
      <c r="I975" s="41"/>
    </row>
    <row r="976" spans="1:9" s="4" customFormat="1" ht="18.75" hidden="1">
      <c r="A976" s="32" t="s">
        <v>1009</v>
      </c>
      <c r="B976" s="53" t="s">
        <v>1010</v>
      </c>
      <c r="C976" s="34"/>
      <c r="D976" s="54"/>
      <c r="E976" s="29"/>
      <c r="F976" s="30"/>
      <c r="G976" s="204"/>
      <c r="H976" s="31"/>
      <c r="I976" s="41"/>
    </row>
    <row r="977" spans="1:9" s="4" customFormat="1" ht="220.5" hidden="1">
      <c r="A977" s="32"/>
      <c r="B977" s="33" t="s">
        <v>1011</v>
      </c>
      <c r="C977" s="34"/>
      <c r="D977" s="54"/>
      <c r="E977" s="29"/>
      <c r="F977" s="30"/>
      <c r="G977" s="204"/>
      <c r="H977" s="31"/>
      <c r="I977" s="41"/>
    </row>
    <row r="978" spans="1:9" s="4" customFormat="1" ht="18.75" hidden="1">
      <c r="A978" s="32"/>
      <c r="B978" s="33"/>
      <c r="C978" s="34"/>
      <c r="D978" s="54"/>
      <c r="E978" s="29"/>
      <c r="F978" s="30"/>
      <c r="G978" s="204"/>
      <c r="H978" s="31"/>
      <c r="I978" s="41"/>
    </row>
    <row r="979" spans="1:9" s="4" customFormat="1" ht="31.5" hidden="1">
      <c r="A979" s="32" t="s">
        <v>1012</v>
      </c>
      <c r="B979" s="37" t="s">
        <v>1013</v>
      </c>
      <c r="C979" s="34" t="s">
        <v>6</v>
      </c>
      <c r="D979" s="54"/>
      <c r="E979" s="29">
        <v>698.86</v>
      </c>
      <c r="F979" s="30">
        <f>D979*E979</f>
        <v>0</v>
      </c>
      <c r="G979" s="204"/>
      <c r="H979" s="31"/>
      <c r="I979" s="67"/>
    </row>
    <row r="980" spans="1:9" s="4" customFormat="1" ht="18.75" hidden="1">
      <c r="A980" s="32"/>
      <c r="B980" s="53"/>
      <c r="C980" s="34"/>
      <c r="D980" s="54"/>
      <c r="E980" s="29"/>
      <c r="F980" s="30"/>
      <c r="G980" s="204"/>
      <c r="H980" s="31"/>
      <c r="I980" s="41"/>
    </row>
    <row r="981" spans="1:9" s="4" customFormat="1" ht="31.5" hidden="1">
      <c r="A981" s="32" t="s">
        <v>1014</v>
      </c>
      <c r="B981" s="37" t="s">
        <v>1015</v>
      </c>
      <c r="C981" s="34" t="s">
        <v>6</v>
      </c>
      <c r="D981" s="54"/>
      <c r="E981" s="29">
        <v>701.83</v>
      </c>
      <c r="F981" s="30">
        <f>D981*E981</f>
        <v>0</v>
      </c>
      <c r="G981" s="204"/>
      <c r="H981" s="31"/>
      <c r="I981" s="67"/>
    </row>
    <row r="982" spans="1:9" s="4" customFormat="1" ht="18.75" hidden="1">
      <c r="A982" s="32"/>
      <c r="B982" s="53"/>
      <c r="C982" s="34"/>
      <c r="D982" s="54"/>
      <c r="E982" s="29"/>
      <c r="F982" s="30"/>
      <c r="G982" s="204"/>
      <c r="H982" s="31"/>
      <c r="I982" s="41"/>
    </row>
    <row r="983" spans="1:9" s="4" customFormat="1" ht="31.5">
      <c r="A983" s="32" t="s">
        <v>1016</v>
      </c>
      <c r="B983" s="37" t="s">
        <v>1017</v>
      </c>
      <c r="C983" s="34" t="s">
        <v>6</v>
      </c>
      <c r="D983" s="54">
        <v>14</v>
      </c>
      <c r="E983" s="29"/>
      <c r="F983" s="30">
        <f>D983*E983</f>
        <v>0</v>
      </c>
      <c r="G983" s="239" t="s">
        <v>1728</v>
      </c>
      <c r="H983" s="240"/>
      <c r="I983" s="240"/>
    </row>
    <row r="984" spans="1:9" s="4" customFormat="1" ht="18.75" hidden="1">
      <c r="A984" s="32"/>
      <c r="B984" s="53"/>
      <c r="C984" s="34"/>
      <c r="D984" s="54"/>
      <c r="E984" s="29"/>
      <c r="F984" s="30"/>
      <c r="G984" s="204"/>
      <c r="H984" s="31"/>
      <c r="I984" s="41"/>
    </row>
    <row r="985" spans="1:9" s="4" customFormat="1" ht="31.5" hidden="1">
      <c r="A985" s="32" t="s">
        <v>1018</v>
      </c>
      <c r="B985" s="37" t="s">
        <v>1019</v>
      </c>
      <c r="C985" s="34" t="s">
        <v>6</v>
      </c>
      <c r="D985" s="54"/>
      <c r="E985" s="29">
        <v>723.53</v>
      </c>
      <c r="F985" s="30">
        <f>D985*E985</f>
        <v>0</v>
      </c>
      <c r="G985" s="204"/>
      <c r="H985" s="31"/>
      <c r="I985" s="67"/>
    </row>
    <row r="986" spans="1:9" s="4" customFormat="1" ht="18.75" hidden="1">
      <c r="A986" s="32"/>
      <c r="B986" s="33"/>
      <c r="C986" s="34"/>
      <c r="D986" s="54"/>
      <c r="E986" s="29"/>
      <c r="F986" s="30"/>
      <c r="G986" s="204"/>
      <c r="H986" s="31"/>
      <c r="I986" s="41"/>
    </row>
    <row r="987" spans="1:9" s="4" customFormat="1" ht="31.5" hidden="1">
      <c r="A987" s="32" t="s">
        <v>1020</v>
      </c>
      <c r="B987" s="37" t="s">
        <v>1021</v>
      </c>
      <c r="C987" s="34" t="s">
        <v>6</v>
      </c>
      <c r="D987" s="54"/>
      <c r="E987" s="29">
        <v>1408.12</v>
      </c>
      <c r="F987" s="30">
        <f>D987*E987</f>
        <v>0</v>
      </c>
      <c r="G987" s="204"/>
      <c r="H987" s="31"/>
      <c r="I987" s="67"/>
    </row>
    <row r="988" spans="1:9" s="4" customFormat="1" ht="18.75" hidden="1">
      <c r="A988" s="32"/>
      <c r="B988" s="33"/>
      <c r="C988" s="34"/>
      <c r="D988" s="54"/>
      <c r="E988" s="29"/>
      <c r="F988" s="30"/>
      <c r="G988" s="204"/>
      <c r="H988" s="31"/>
      <c r="I988" s="41"/>
    </row>
    <row r="989" spans="1:9" s="4" customFormat="1" ht="31.5" hidden="1">
      <c r="A989" s="32" t="s">
        <v>1022</v>
      </c>
      <c r="B989" s="37" t="s">
        <v>1023</v>
      </c>
      <c r="C989" s="34" t="s">
        <v>6</v>
      </c>
      <c r="D989" s="30"/>
      <c r="E989" s="29">
        <v>1478.11</v>
      </c>
      <c r="F989" s="30">
        <f>D989*E989</f>
        <v>0</v>
      </c>
      <c r="G989" s="204"/>
      <c r="H989" s="31"/>
      <c r="I989" s="67"/>
    </row>
    <row r="990" spans="1:9" s="4" customFormat="1" ht="18.75" hidden="1">
      <c r="A990" s="32"/>
      <c r="B990" s="33"/>
      <c r="C990" s="34"/>
      <c r="D990" s="30"/>
      <c r="E990" s="29"/>
      <c r="F990" s="30"/>
      <c r="G990" s="204"/>
      <c r="H990" s="31"/>
      <c r="I990" s="41"/>
    </row>
    <row r="991" spans="1:9" s="4" customFormat="1" ht="31.5" hidden="1">
      <c r="A991" s="32" t="s">
        <v>1024</v>
      </c>
      <c r="B991" s="37" t="s">
        <v>1025</v>
      </c>
      <c r="C991" s="34" t="s">
        <v>6</v>
      </c>
      <c r="D991" s="30"/>
      <c r="E991" s="29">
        <v>5305.31</v>
      </c>
      <c r="F991" s="30">
        <f>D991*E991</f>
        <v>0</v>
      </c>
      <c r="G991" s="204"/>
      <c r="H991" s="31"/>
      <c r="I991" s="67"/>
    </row>
    <row r="992" spans="1:9" s="4" customFormat="1" ht="18.75" hidden="1">
      <c r="A992" s="32"/>
      <c r="B992" s="33"/>
      <c r="C992" s="34"/>
      <c r="D992" s="30"/>
      <c r="E992" s="29"/>
      <c r="F992" s="30"/>
      <c r="G992" s="204"/>
      <c r="H992" s="31"/>
      <c r="I992" s="41"/>
    </row>
    <row r="993" spans="1:9" s="4" customFormat="1" ht="18.75" hidden="1">
      <c r="A993" s="32" t="s">
        <v>1026</v>
      </c>
      <c r="B993" s="37" t="s">
        <v>1027</v>
      </c>
      <c r="C993" s="34"/>
      <c r="D993" s="30"/>
      <c r="E993" s="29"/>
      <c r="F993" s="30"/>
      <c r="G993" s="204"/>
      <c r="H993" s="31"/>
      <c r="I993" s="41"/>
    </row>
    <row r="994" spans="1:9" s="4" customFormat="1" ht="63" hidden="1">
      <c r="A994" s="32" t="s">
        <v>1028</v>
      </c>
      <c r="B994" s="37" t="s">
        <v>1029</v>
      </c>
      <c r="C994" s="34" t="s">
        <v>6</v>
      </c>
      <c r="D994" s="54"/>
      <c r="E994" s="29">
        <v>982.08</v>
      </c>
      <c r="F994" s="30">
        <f>D994*E994</f>
        <v>0</v>
      </c>
      <c r="G994" s="204"/>
      <c r="H994" s="31"/>
      <c r="I994" s="67"/>
    </row>
    <row r="995" spans="1:9" s="4" customFormat="1" ht="298.5" hidden="1" customHeight="1">
      <c r="A995" s="32"/>
      <c r="B995" s="33" t="s">
        <v>1030</v>
      </c>
      <c r="C995" s="34"/>
      <c r="D995" s="54"/>
      <c r="E995" s="29"/>
      <c r="F995" s="30"/>
      <c r="G995" s="65"/>
      <c r="H995" s="31"/>
      <c r="I995" s="41"/>
    </row>
    <row r="996" spans="1:9" s="4" customFormat="1" ht="18.75" hidden="1">
      <c r="A996" s="32"/>
      <c r="B996" s="33"/>
      <c r="C996" s="34"/>
      <c r="D996" s="30"/>
      <c r="E996" s="29"/>
      <c r="F996" s="30"/>
      <c r="G996" s="204"/>
      <c r="H996" s="31"/>
      <c r="I996" s="41"/>
    </row>
    <row r="997" spans="1:9" s="4" customFormat="1" ht="31.5" hidden="1">
      <c r="A997" s="32" t="s">
        <v>1031</v>
      </c>
      <c r="B997" s="94" t="s">
        <v>1032</v>
      </c>
      <c r="C997" s="34" t="s">
        <v>6</v>
      </c>
      <c r="D997" s="54"/>
      <c r="E997" s="29">
        <v>524.98</v>
      </c>
      <c r="F997" s="30">
        <f>D997*E997</f>
        <v>0</v>
      </c>
      <c r="G997" s="204"/>
      <c r="H997" s="31"/>
      <c r="I997" s="67"/>
    </row>
    <row r="998" spans="1:9" s="4" customFormat="1" ht="173.25" hidden="1">
      <c r="A998" s="32"/>
      <c r="B998" s="93" t="s">
        <v>1033</v>
      </c>
      <c r="C998" s="34"/>
      <c r="D998" s="54"/>
      <c r="E998" s="29"/>
      <c r="F998" s="30"/>
      <c r="G998" s="204"/>
      <c r="H998" s="31"/>
      <c r="I998" s="41"/>
    </row>
    <row r="999" spans="1:9" s="4" customFormat="1" ht="18.75" hidden="1">
      <c r="A999" s="32"/>
      <c r="B999" s="33"/>
      <c r="C999" s="34"/>
      <c r="D999" s="54"/>
      <c r="E999" s="29"/>
      <c r="F999" s="30"/>
      <c r="G999" s="204"/>
      <c r="H999" s="31"/>
      <c r="I999" s="41"/>
    </row>
    <row r="1000" spans="1:9" s="4" customFormat="1" ht="18.75" hidden="1">
      <c r="A1000" s="32" t="s">
        <v>1034</v>
      </c>
      <c r="B1000" s="107" t="s">
        <v>1035</v>
      </c>
      <c r="C1000" s="34"/>
      <c r="D1000" s="54"/>
      <c r="E1000" s="29"/>
      <c r="F1000" s="30"/>
      <c r="G1000" s="31"/>
      <c r="H1000" s="31"/>
      <c r="I1000" s="41"/>
    </row>
    <row r="1001" spans="1:9" s="4" customFormat="1" ht="18.75" hidden="1">
      <c r="A1001" s="32" t="s">
        <v>1036</v>
      </c>
      <c r="B1001" s="108" t="s">
        <v>1037</v>
      </c>
      <c r="C1001" s="34" t="s">
        <v>17</v>
      </c>
      <c r="D1001" s="54"/>
      <c r="E1001" s="29">
        <v>264.87</v>
      </c>
      <c r="F1001" s="30">
        <f>D1001*E1001</f>
        <v>0</v>
      </c>
      <c r="G1001" s="31"/>
      <c r="H1001" s="31"/>
      <c r="I1001" s="67"/>
    </row>
    <row r="1002" spans="1:9" s="4" customFormat="1" ht="110.25" hidden="1">
      <c r="A1002" s="32"/>
      <c r="B1002" s="109" t="s">
        <v>1038</v>
      </c>
      <c r="C1002" s="34"/>
      <c r="D1002" s="54"/>
      <c r="E1002" s="29"/>
      <c r="F1002" s="30"/>
      <c r="G1002" s="31"/>
      <c r="H1002" s="31"/>
      <c r="I1002" s="41"/>
    </row>
    <row r="1003" spans="1:9" s="4" customFormat="1" ht="18.75" hidden="1">
      <c r="A1003" s="32"/>
      <c r="B1003" s="53"/>
      <c r="C1003" s="34"/>
      <c r="D1003" s="54"/>
      <c r="E1003" s="29"/>
      <c r="F1003" s="30"/>
      <c r="G1003" s="31"/>
      <c r="H1003" s="31"/>
      <c r="I1003" s="41"/>
    </row>
    <row r="1004" spans="1:9" s="4" customFormat="1" ht="18.75" hidden="1">
      <c r="A1004" s="32" t="s">
        <v>1039</v>
      </c>
      <c r="B1004" s="53" t="s">
        <v>1040</v>
      </c>
      <c r="C1004" s="34"/>
      <c r="D1004" s="54"/>
      <c r="E1004" s="29"/>
      <c r="F1004" s="30"/>
      <c r="G1004" s="31"/>
      <c r="H1004" s="31"/>
      <c r="I1004" s="41"/>
    </row>
    <row r="1005" spans="1:9" s="4" customFormat="1" ht="18.75" hidden="1">
      <c r="A1005" s="32" t="s">
        <v>1041</v>
      </c>
      <c r="B1005" s="108" t="s">
        <v>1042</v>
      </c>
      <c r="C1005" s="34" t="s">
        <v>17</v>
      </c>
      <c r="D1005" s="54"/>
      <c r="E1005" s="29">
        <v>1152.5999999999999</v>
      </c>
      <c r="F1005" s="30">
        <f>D1005*E1005</f>
        <v>0</v>
      </c>
      <c r="G1005" s="31"/>
      <c r="H1005" s="31"/>
      <c r="I1005" s="67"/>
    </row>
    <row r="1006" spans="1:9" s="4" customFormat="1" ht="78.75" hidden="1">
      <c r="A1006" s="32"/>
      <c r="B1006" s="109" t="s">
        <v>1043</v>
      </c>
      <c r="C1006" s="34"/>
      <c r="D1006" s="54"/>
      <c r="E1006" s="29"/>
      <c r="F1006" s="30"/>
      <c r="G1006" s="31"/>
      <c r="H1006" s="31"/>
      <c r="I1006" s="41"/>
    </row>
    <row r="1007" spans="1:9" s="4" customFormat="1" ht="18.75" hidden="1">
      <c r="A1007" s="32"/>
      <c r="B1007" s="33"/>
      <c r="C1007" s="34"/>
      <c r="D1007" s="54"/>
      <c r="E1007" s="29"/>
      <c r="F1007" s="30"/>
      <c r="G1007" s="62"/>
      <c r="H1007" s="31"/>
      <c r="I1007" s="41"/>
    </row>
    <row r="1008" spans="1:9" s="4" customFormat="1" ht="42">
      <c r="A1008" s="32"/>
      <c r="B1008" s="110" t="s">
        <v>1044</v>
      </c>
      <c r="C1008" s="34"/>
      <c r="D1008" s="54"/>
      <c r="E1008" s="29"/>
      <c r="F1008" s="30"/>
      <c r="G1008" s="204"/>
      <c r="H1008" s="31"/>
      <c r="I1008" s="41"/>
    </row>
    <row r="1009" spans="1:13" s="4" customFormat="1" ht="18" customHeight="1">
      <c r="A1009" s="90"/>
      <c r="B1009" s="81"/>
      <c r="C1009" s="221" t="s">
        <v>59</v>
      </c>
      <c r="D1009" s="222"/>
      <c r="E1009" s="222"/>
      <c r="F1009" s="55">
        <f>SUM(F947:F1008)</f>
        <v>0</v>
      </c>
      <c r="G1009" s="204"/>
      <c r="H1009" s="31"/>
      <c r="I1009" s="41"/>
    </row>
    <row r="1010" spans="1:13" s="4" customFormat="1" ht="18.75">
      <c r="A1010" s="21" t="s">
        <v>1744</v>
      </c>
      <c r="B1010" s="22" t="s">
        <v>1084</v>
      </c>
      <c r="C1010" s="213"/>
      <c r="D1010" s="56"/>
      <c r="E1010" s="25"/>
      <c r="F1010" s="30"/>
      <c r="G1010" s="204"/>
      <c r="H1010" s="31"/>
      <c r="I1010" s="41"/>
    </row>
    <row r="1011" spans="1:13" s="4" customFormat="1" ht="18.75">
      <c r="A1011" s="27" t="s">
        <v>1745</v>
      </c>
      <c r="B1011" s="96" t="s">
        <v>514</v>
      </c>
      <c r="C1011" s="34"/>
      <c r="D1011" s="54"/>
      <c r="E1011" s="29"/>
      <c r="F1011" s="30"/>
      <c r="G1011" s="204"/>
      <c r="H1011" s="31"/>
      <c r="I1011" s="41"/>
    </row>
    <row r="1012" spans="1:13" s="4" customFormat="1" ht="21" hidden="1">
      <c r="A1012" s="32" t="s">
        <v>1045</v>
      </c>
      <c r="B1012" s="37" t="s">
        <v>1046</v>
      </c>
      <c r="C1012" s="34" t="s">
        <v>28</v>
      </c>
      <c r="D1012" s="54"/>
      <c r="E1012" s="29">
        <v>363.17</v>
      </c>
      <c r="F1012" s="30">
        <f>D1012*E1012</f>
        <v>0</v>
      </c>
      <c r="G1012" s="204"/>
      <c r="H1012" s="31"/>
      <c r="I1012" s="67"/>
      <c r="J1012" s="242"/>
      <c r="K1012" s="243"/>
      <c r="L1012" s="243"/>
      <c r="M1012" s="243"/>
    </row>
    <row r="1013" spans="1:13" s="4" customFormat="1" ht="141.75" hidden="1">
      <c r="A1013" s="32"/>
      <c r="B1013" s="33" t="s">
        <v>1047</v>
      </c>
      <c r="C1013" s="34"/>
      <c r="D1013" s="54"/>
      <c r="E1013" s="29"/>
      <c r="F1013" s="30"/>
      <c r="G1013" s="204"/>
      <c r="H1013" s="31"/>
      <c r="I1013" s="41"/>
    </row>
    <row r="1014" spans="1:13" s="4" customFormat="1" ht="18.75" hidden="1">
      <c r="A1014" s="32"/>
      <c r="B1014" s="33"/>
      <c r="C1014" s="34"/>
      <c r="D1014" s="54"/>
      <c r="E1014" s="29"/>
      <c r="F1014" s="30"/>
      <c r="G1014" s="204"/>
      <c r="H1014" s="31"/>
      <c r="I1014" s="41"/>
    </row>
    <row r="1015" spans="1:13" s="4" customFormat="1" ht="21" hidden="1">
      <c r="A1015" s="32" t="s">
        <v>1048</v>
      </c>
      <c r="B1015" s="37" t="s">
        <v>1049</v>
      </c>
      <c r="C1015" s="34" t="s">
        <v>28</v>
      </c>
      <c r="D1015" s="54"/>
      <c r="E1015" s="29">
        <v>590.27</v>
      </c>
      <c r="F1015" s="30">
        <f>D1015*E1015</f>
        <v>0</v>
      </c>
      <c r="G1015" s="204"/>
      <c r="H1015" s="31"/>
      <c r="I1015" s="67"/>
    </row>
    <row r="1016" spans="1:13" s="4" customFormat="1" ht="141.75" hidden="1">
      <c r="A1016" s="32"/>
      <c r="B1016" s="33" t="s">
        <v>1050</v>
      </c>
      <c r="C1016" s="34"/>
      <c r="D1016" s="54"/>
      <c r="E1016" s="29"/>
      <c r="F1016" s="30"/>
      <c r="G1016" s="204"/>
      <c r="H1016" s="31"/>
      <c r="I1016" s="41"/>
    </row>
    <row r="1017" spans="1:13" s="4" customFormat="1" ht="18.75" hidden="1">
      <c r="A1017" s="32"/>
      <c r="B1017" s="33"/>
      <c r="C1017" s="34"/>
      <c r="D1017" s="54"/>
      <c r="E1017" s="29"/>
      <c r="F1017" s="30"/>
      <c r="G1017" s="204"/>
      <c r="H1017" s="31"/>
      <c r="I1017" s="67"/>
    </row>
    <row r="1018" spans="1:13" s="4" customFormat="1" ht="21" hidden="1">
      <c r="A1018" s="32" t="s">
        <v>1051</v>
      </c>
      <c r="B1018" s="37" t="s">
        <v>1052</v>
      </c>
      <c r="C1018" s="34" t="s">
        <v>28</v>
      </c>
      <c r="D1018" s="54"/>
      <c r="E1018" s="29">
        <v>530.42999999999995</v>
      </c>
      <c r="F1018" s="30">
        <f>D1018*E1018</f>
        <v>0</v>
      </c>
      <c r="G1018" s="204"/>
      <c r="H1018" s="31"/>
      <c r="I1018" s="67"/>
    </row>
    <row r="1019" spans="1:13" s="4" customFormat="1" ht="156" hidden="1" customHeight="1">
      <c r="A1019" s="32"/>
      <c r="B1019" s="33" t="s">
        <v>1053</v>
      </c>
      <c r="C1019" s="34"/>
      <c r="D1019" s="54"/>
      <c r="E1019" s="29"/>
      <c r="F1019" s="30"/>
      <c r="G1019" s="204"/>
      <c r="H1019" s="31"/>
      <c r="I1019" s="41"/>
    </row>
    <row r="1020" spans="1:13" s="4" customFormat="1" ht="18.75" hidden="1">
      <c r="A1020" s="32"/>
      <c r="B1020" s="33"/>
      <c r="C1020" s="34"/>
      <c r="D1020" s="54"/>
      <c r="E1020" s="29"/>
      <c r="F1020" s="30"/>
      <c r="G1020" s="204"/>
      <c r="H1020" s="31"/>
      <c r="I1020" s="41"/>
    </row>
    <row r="1021" spans="1:13" s="4" customFormat="1" ht="21" hidden="1">
      <c r="A1021" s="32" t="s">
        <v>1054</v>
      </c>
      <c r="B1021" s="37" t="s">
        <v>1055</v>
      </c>
      <c r="C1021" s="34" t="s">
        <v>28</v>
      </c>
      <c r="D1021" s="54"/>
      <c r="E1021" s="29">
        <v>338.21</v>
      </c>
      <c r="F1021" s="30">
        <f>D1021*E1021</f>
        <v>0</v>
      </c>
      <c r="G1021" s="204"/>
      <c r="H1021" s="31"/>
      <c r="I1021" s="67"/>
    </row>
    <row r="1022" spans="1:13" s="4" customFormat="1" ht="157.5" hidden="1">
      <c r="A1022" s="32"/>
      <c r="B1022" s="33" t="s">
        <v>1056</v>
      </c>
      <c r="C1022" s="34"/>
      <c r="D1022" s="54"/>
      <c r="E1022" s="29"/>
      <c r="F1022" s="30"/>
      <c r="G1022" s="204"/>
      <c r="H1022" s="31"/>
      <c r="I1022" s="41"/>
    </row>
    <row r="1023" spans="1:13" s="4" customFormat="1" ht="18.75" hidden="1">
      <c r="A1023" s="32"/>
      <c r="B1023" s="33"/>
      <c r="C1023" s="34"/>
      <c r="D1023" s="54"/>
      <c r="E1023" s="29"/>
      <c r="F1023" s="30"/>
      <c r="G1023" s="204"/>
      <c r="H1023" s="31"/>
      <c r="I1023" s="41"/>
    </row>
    <row r="1024" spans="1:13" s="4" customFormat="1" ht="18.75" hidden="1">
      <c r="A1024" s="32" t="s">
        <v>1057</v>
      </c>
      <c r="B1024" s="37" t="s">
        <v>1058</v>
      </c>
      <c r="C1024" s="34" t="s">
        <v>17</v>
      </c>
      <c r="D1024" s="54"/>
      <c r="E1024" s="29">
        <v>401.08</v>
      </c>
      <c r="F1024" s="30">
        <f>D1024*E1024</f>
        <v>0</v>
      </c>
      <c r="G1024" s="204"/>
      <c r="H1024" s="31"/>
      <c r="I1024" s="67"/>
    </row>
    <row r="1025" spans="1:9" s="4" customFormat="1" ht="63" hidden="1">
      <c r="A1025" s="32"/>
      <c r="B1025" s="33" t="s">
        <v>1059</v>
      </c>
      <c r="C1025" s="34"/>
      <c r="D1025" s="54"/>
      <c r="E1025" s="29"/>
      <c r="F1025" s="30"/>
      <c r="G1025" s="204"/>
      <c r="H1025" s="31"/>
      <c r="I1025" s="70"/>
    </row>
    <row r="1026" spans="1:9" s="4" customFormat="1" ht="18.75" hidden="1">
      <c r="A1026" s="32"/>
      <c r="B1026" s="33"/>
      <c r="C1026" s="34"/>
      <c r="D1026" s="54"/>
      <c r="E1026" s="29"/>
      <c r="F1026" s="30"/>
      <c r="G1026" s="204"/>
      <c r="H1026" s="31"/>
      <c r="I1026" s="41"/>
    </row>
    <row r="1027" spans="1:9" s="4" customFormat="1" ht="18.75" hidden="1">
      <c r="A1027" s="32" t="s">
        <v>1060</v>
      </c>
      <c r="B1027" s="37" t="s">
        <v>1061</v>
      </c>
      <c r="C1027" s="34" t="s">
        <v>17</v>
      </c>
      <c r="D1027" s="54"/>
      <c r="E1027" s="29">
        <v>416.26</v>
      </c>
      <c r="F1027" s="30">
        <f>D1027*E1027</f>
        <v>0</v>
      </c>
      <c r="G1027" s="204"/>
      <c r="H1027" s="31"/>
      <c r="I1027" s="67"/>
    </row>
    <row r="1028" spans="1:9" s="4" customFormat="1" ht="63" hidden="1">
      <c r="A1028" s="32"/>
      <c r="B1028" s="33" t="s">
        <v>1062</v>
      </c>
      <c r="C1028" s="34"/>
      <c r="D1028" s="54"/>
      <c r="E1028" s="29"/>
      <c r="F1028" s="30"/>
      <c r="G1028" s="204"/>
      <c r="H1028" s="31"/>
      <c r="I1028" s="41"/>
    </row>
    <row r="1029" spans="1:9" s="4" customFormat="1" ht="18.75" hidden="1">
      <c r="A1029" s="32"/>
      <c r="B1029" s="37"/>
      <c r="C1029" s="34"/>
      <c r="D1029" s="54"/>
      <c r="E1029" s="29"/>
      <c r="F1029" s="30"/>
      <c r="G1029" s="204"/>
      <c r="H1029" s="31"/>
      <c r="I1029" s="41"/>
    </row>
    <row r="1030" spans="1:9" s="4" customFormat="1" ht="31.5" hidden="1">
      <c r="A1030" s="32" t="s">
        <v>1063</v>
      </c>
      <c r="B1030" s="37" t="s">
        <v>1064</v>
      </c>
      <c r="C1030" s="34" t="s">
        <v>17</v>
      </c>
      <c r="D1030" s="54"/>
      <c r="E1030" s="29">
        <v>416.26</v>
      </c>
      <c r="F1030" s="30">
        <f>D1030*E1030</f>
        <v>0</v>
      </c>
      <c r="G1030" s="204"/>
      <c r="H1030" s="31"/>
      <c r="I1030" s="67"/>
    </row>
    <row r="1031" spans="1:9" s="4" customFormat="1" ht="62.25" hidden="1" customHeight="1">
      <c r="A1031" s="32"/>
      <c r="B1031" s="33" t="s">
        <v>1065</v>
      </c>
      <c r="C1031" s="34"/>
      <c r="D1031" s="54"/>
      <c r="E1031" s="29"/>
      <c r="F1031" s="30"/>
      <c r="G1031" s="204"/>
      <c r="H1031" s="31"/>
      <c r="I1031" s="41"/>
    </row>
    <row r="1032" spans="1:9" s="4" customFormat="1" ht="18.75" hidden="1">
      <c r="A1032" s="32"/>
      <c r="B1032" s="33"/>
      <c r="C1032" s="34"/>
      <c r="D1032" s="54"/>
      <c r="E1032" s="29"/>
      <c r="F1032" s="30"/>
      <c r="G1032" s="204"/>
      <c r="H1032" s="31"/>
      <c r="I1032" s="41"/>
    </row>
    <row r="1033" spans="1:9" s="4" customFormat="1" ht="18.75" hidden="1">
      <c r="A1033" s="32" t="s">
        <v>1066</v>
      </c>
      <c r="B1033" s="53" t="s">
        <v>1067</v>
      </c>
      <c r="C1033" s="34"/>
      <c r="D1033" s="54"/>
      <c r="E1033" s="29"/>
      <c r="F1033" s="30"/>
      <c r="G1033" s="204"/>
      <c r="H1033" s="31"/>
      <c r="I1033" s="41"/>
    </row>
    <row r="1034" spans="1:9" s="4" customFormat="1" ht="18.75" hidden="1">
      <c r="A1034" s="32" t="s">
        <v>1068</v>
      </c>
      <c r="B1034" s="37" t="s">
        <v>1069</v>
      </c>
      <c r="C1034" s="34" t="s">
        <v>17</v>
      </c>
      <c r="D1034" s="54"/>
      <c r="E1034" s="29">
        <v>174.78</v>
      </c>
      <c r="F1034" s="30">
        <f>D1034*E1034</f>
        <v>0</v>
      </c>
      <c r="G1034" s="204"/>
      <c r="H1034" s="31"/>
      <c r="I1034" s="67"/>
    </row>
    <row r="1035" spans="1:9" s="4" customFormat="1" ht="63" hidden="1">
      <c r="A1035" s="32"/>
      <c r="B1035" s="33" t="s">
        <v>1070</v>
      </c>
      <c r="C1035" s="34"/>
      <c r="D1035" s="54"/>
      <c r="E1035" s="29"/>
      <c r="F1035" s="30"/>
      <c r="G1035" s="204"/>
      <c r="H1035" s="31"/>
      <c r="I1035" s="41"/>
    </row>
    <row r="1036" spans="1:9" s="4" customFormat="1" ht="18.75" hidden="1">
      <c r="A1036" s="32"/>
      <c r="B1036" s="37"/>
      <c r="C1036" s="34"/>
      <c r="D1036" s="54"/>
      <c r="E1036" s="29"/>
      <c r="F1036" s="30"/>
      <c r="G1036" s="204"/>
      <c r="H1036" s="31"/>
      <c r="I1036" s="41"/>
    </row>
    <row r="1037" spans="1:9" s="4" customFormat="1" ht="18.75" hidden="1">
      <c r="A1037" s="32" t="s">
        <v>1071</v>
      </c>
      <c r="B1037" s="37" t="s">
        <v>1072</v>
      </c>
      <c r="C1037" s="34" t="s">
        <v>17</v>
      </c>
      <c r="D1037" s="54"/>
      <c r="E1037" s="29">
        <v>179.93</v>
      </c>
      <c r="F1037" s="30">
        <f>D1037*E1037</f>
        <v>0</v>
      </c>
      <c r="G1037" s="204"/>
      <c r="H1037" s="31"/>
      <c r="I1037" s="67"/>
    </row>
    <row r="1038" spans="1:9" s="4" customFormat="1" ht="78.75" hidden="1">
      <c r="A1038" s="32"/>
      <c r="B1038" s="33" t="s">
        <v>1073</v>
      </c>
      <c r="C1038" s="34"/>
      <c r="D1038" s="54"/>
      <c r="E1038" s="29"/>
      <c r="F1038" s="30"/>
      <c r="G1038" s="204"/>
      <c r="H1038" s="31"/>
      <c r="I1038" s="41"/>
    </row>
    <row r="1039" spans="1:9" s="4" customFormat="1" ht="18.75" hidden="1">
      <c r="A1039" s="32"/>
      <c r="B1039" s="37"/>
      <c r="C1039" s="34"/>
      <c r="D1039" s="54"/>
      <c r="E1039" s="29"/>
      <c r="F1039" s="30"/>
      <c r="G1039" s="204"/>
      <c r="H1039" s="31"/>
      <c r="I1039" s="41"/>
    </row>
    <row r="1040" spans="1:9" s="4" customFormat="1" ht="18.75" hidden="1">
      <c r="A1040" s="32" t="s">
        <v>1074</v>
      </c>
      <c r="B1040" s="37" t="s">
        <v>1075</v>
      </c>
      <c r="C1040" s="34" t="s">
        <v>17</v>
      </c>
      <c r="D1040" s="54"/>
      <c r="E1040" s="29">
        <v>179.93</v>
      </c>
      <c r="F1040" s="30">
        <f>D1040*E1040</f>
        <v>0</v>
      </c>
      <c r="G1040" s="204"/>
      <c r="H1040" s="31"/>
      <c r="I1040" s="67"/>
    </row>
    <row r="1041" spans="1:9" s="4" customFormat="1" ht="63" hidden="1">
      <c r="A1041" s="32"/>
      <c r="B1041" s="33" t="s">
        <v>1076</v>
      </c>
      <c r="C1041" s="34"/>
      <c r="D1041" s="54"/>
      <c r="E1041" s="29"/>
      <c r="F1041" s="30"/>
      <c r="G1041" s="204"/>
      <c r="H1041" s="31"/>
      <c r="I1041" s="41"/>
    </row>
    <row r="1042" spans="1:9" s="4" customFormat="1" ht="18.75" hidden="1">
      <c r="A1042" s="32"/>
      <c r="B1042" s="37"/>
      <c r="C1042" s="34"/>
      <c r="D1042" s="54"/>
      <c r="E1042" s="29"/>
      <c r="F1042" s="30"/>
      <c r="G1042" s="204"/>
      <c r="H1042" s="31"/>
      <c r="I1042" s="41"/>
    </row>
    <row r="1043" spans="1:9" s="4" customFormat="1" ht="18.75" hidden="1">
      <c r="A1043" s="32" t="s">
        <v>1077</v>
      </c>
      <c r="B1043" s="53" t="s">
        <v>713</v>
      </c>
      <c r="C1043" s="34"/>
      <c r="D1043" s="54"/>
      <c r="E1043" s="29"/>
      <c r="F1043" s="30"/>
      <c r="G1043" s="204"/>
      <c r="H1043" s="31"/>
      <c r="I1043" s="41"/>
    </row>
    <row r="1044" spans="1:9" s="4" customFormat="1" ht="21" hidden="1">
      <c r="A1044" s="32" t="s">
        <v>1078</v>
      </c>
      <c r="B1044" s="37" t="s">
        <v>1079</v>
      </c>
      <c r="C1044" s="34" t="s">
        <v>28</v>
      </c>
      <c r="D1044" s="54"/>
      <c r="E1044" s="29">
        <v>113.4</v>
      </c>
      <c r="F1044" s="30">
        <f>D1044*E1044</f>
        <v>0</v>
      </c>
      <c r="G1044" s="204"/>
      <c r="H1044" s="31"/>
      <c r="I1044" s="67"/>
    </row>
    <row r="1045" spans="1:9" s="4" customFormat="1" ht="78.75" hidden="1">
      <c r="A1045" s="32"/>
      <c r="B1045" s="33" t="s">
        <v>1080</v>
      </c>
      <c r="C1045" s="34"/>
      <c r="D1045" s="54"/>
      <c r="E1045" s="29"/>
      <c r="F1045" s="30"/>
      <c r="G1045" s="204"/>
      <c r="H1045" s="31"/>
      <c r="I1045" s="41"/>
    </row>
    <row r="1046" spans="1:9" s="4" customFormat="1" ht="18.75" hidden="1">
      <c r="A1046" s="32"/>
      <c r="B1046" s="33"/>
      <c r="C1046" s="34"/>
      <c r="D1046" s="54"/>
      <c r="E1046" s="29"/>
      <c r="F1046" s="30"/>
      <c r="G1046" s="204"/>
      <c r="H1046" s="31"/>
      <c r="I1046" s="41"/>
    </row>
    <row r="1047" spans="1:9" s="4" customFormat="1" ht="31.5" hidden="1">
      <c r="A1047" s="32" t="s">
        <v>1081</v>
      </c>
      <c r="B1047" s="37" t="s">
        <v>1082</v>
      </c>
      <c r="C1047" s="34" t="s">
        <v>6</v>
      </c>
      <c r="D1047" s="54"/>
      <c r="E1047" s="29">
        <v>65.56</v>
      </c>
      <c r="F1047" s="30">
        <f>D1047*E1047</f>
        <v>0</v>
      </c>
      <c r="G1047" s="204"/>
      <c r="H1047" s="31"/>
      <c r="I1047" s="67"/>
    </row>
    <row r="1048" spans="1:9" s="4" customFormat="1" ht="81" hidden="1" customHeight="1">
      <c r="A1048" s="32"/>
      <c r="B1048" s="33" t="s">
        <v>1083</v>
      </c>
      <c r="C1048" s="34"/>
      <c r="D1048" s="54"/>
      <c r="E1048" s="29"/>
      <c r="F1048" s="30"/>
      <c r="G1048" s="65"/>
      <c r="H1048" s="31"/>
      <c r="I1048" s="41"/>
    </row>
    <row r="1049" spans="1:9" s="4" customFormat="1" ht="18" hidden="1" customHeight="1">
      <c r="A1049" s="90"/>
      <c r="B1049" s="95"/>
      <c r="C1049" s="221" t="s">
        <v>59</v>
      </c>
      <c r="D1049" s="222"/>
      <c r="E1049" s="222"/>
      <c r="F1049" s="55">
        <f>SUM(F1012:F1048)</f>
        <v>0</v>
      </c>
      <c r="G1049" s="204"/>
      <c r="H1049" s="31"/>
      <c r="I1049" s="41"/>
    </row>
    <row r="1050" spans="1:9" s="4" customFormat="1" ht="18.75" hidden="1">
      <c r="A1050" s="21">
        <v>130000</v>
      </c>
      <c r="B1050" s="22" t="s">
        <v>1084</v>
      </c>
      <c r="C1050" s="23"/>
      <c r="D1050" s="56"/>
      <c r="E1050" s="25"/>
      <c r="F1050" s="30"/>
      <c r="G1050" s="204"/>
      <c r="H1050" s="31"/>
      <c r="I1050" s="41"/>
    </row>
    <row r="1051" spans="1:9" s="4" customFormat="1" ht="18.75" hidden="1">
      <c r="A1051" s="27">
        <v>130100</v>
      </c>
      <c r="B1051" s="96" t="s">
        <v>1085</v>
      </c>
      <c r="C1051" s="34"/>
      <c r="D1051" s="54"/>
      <c r="E1051" s="29"/>
      <c r="F1051" s="30"/>
      <c r="G1051" s="204"/>
      <c r="H1051" s="31"/>
      <c r="I1051" s="41"/>
    </row>
    <row r="1052" spans="1:9" s="4" customFormat="1" ht="18.75" hidden="1">
      <c r="A1052" s="32">
        <v>130101</v>
      </c>
      <c r="B1052" s="37" t="s">
        <v>1086</v>
      </c>
      <c r="C1052" s="34" t="s">
        <v>6</v>
      </c>
      <c r="D1052" s="54"/>
      <c r="E1052" s="29">
        <v>190.38</v>
      </c>
      <c r="F1052" s="30">
        <f>D1052*E1052</f>
        <v>0</v>
      </c>
      <c r="G1052" s="204"/>
      <c r="H1052" s="31"/>
      <c r="I1052" s="67"/>
    </row>
    <row r="1053" spans="1:9" s="4" customFormat="1" ht="99.75" hidden="1" customHeight="1">
      <c r="A1053" s="32"/>
      <c r="B1053" s="33" t="s">
        <v>1087</v>
      </c>
      <c r="C1053" s="34"/>
      <c r="D1053" s="54"/>
      <c r="E1053" s="29"/>
      <c r="F1053" s="30"/>
      <c r="G1053" s="204"/>
      <c r="H1053" s="31"/>
      <c r="I1053" s="41"/>
    </row>
    <row r="1054" spans="1:9" s="4" customFormat="1" ht="18.75" hidden="1">
      <c r="A1054" s="32"/>
      <c r="B1054" s="33"/>
      <c r="C1054" s="34"/>
      <c r="D1054" s="54"/>
      <c r="E1054" s="29"/>
      <c r="F1054" s="30"/>
      <c r="G1054" s="204"/>
      <c r="H1054" s="31"/>
      <c r="I1054" s="41"/>
    </row>
    <row r="1055" spans="1:9" s="4" customFormat="1" ht="18.75" hidden="1">
      <c r="A1055" s="32" t="s">
        <v>1088</v>
      </c>
      <c r="B1055" s="37" t="s">
        <v>1089</v>
      </c>
      <c r="C1055" s="34" t="s">
        <v>6</v>
      </c>
      <c r="D1055" s="54"/>
      <c r="E1055" s="29">
        <v>241.38</v>
      </c>
      <c r="F1055" s="30">
        <f>D1055*E1055</f>
        <v>0</v>
      </c>
      <c r="G1055" s="204"/>
      <c r="H1055" s="31"/>
      <c r="I1055" s="67"/>
    </row>
    <row r="1056" spans="1:9" s="4" customFormat="1" ht="96.75" hidden="1" customHeight="1">
      <c r="A1056" s="32"/>
      <c r="B1056" s="33" t="s">
        <v>1090</v>
      </c>
      <c r="C1056" s="34"/>
      <c r="D1056" s="54"/>
      <c r="E1056" s="29"/>
      <c r="F1056" s="30"/>
      <c r="G1056" s="204"/>
      <c r="H1056" s="31"/>
      <c r="I1056" s="41"/>
    </row>
    <row r="1057" spans="1:9" s="4" customFormat="1" ht="18.75">
      <c r="A1057" s="32"/>
      <c r="B1057" s="33"/>
      <c r="C1057" s="34"/>
      <c r="D1057" s="54"/>
      <c r="E1057" s="29"/>
      <c r="F1057" s="30"/>
      <c r="G1057" s="227" t="s">
        <v>1729</v>
      </c>
      <c r="H1057" s="229"/>
      <c r="I1057" s="41"/>
    </row>
    <row r="1058" spans="1:9" s="4" customFormat="1" ht="18.75">
      <c r="A1058" s="32" t="s">
        <v>1091</v>
      </c>
      <c r="B1058" s="37" t="s">
        <v>1092</v>
      </c>
      <c r="C1058" s="34" t="s">
        <v>6</v>
      </c>
      <c r="D1058" s="29">
        <v>12</v>
      </c>
      <c r="E1058" s="29"/>
      <c r="F1058" s="30">
        <f>D1058*E1058</f>
        <v>0</v>
      </c>
      <c r="G1058" s="239"/>
      <c r="H1058" s="241"/>
      <c r="I1058" s="67"/>
    </row>
    <row r="1059" spans="1:9" s="4" customFormat="1" ht="51.75" customHeight="1">
      <c r="A1059" s="32"/>
      <c r="B1059" s="33" t="s">
        <v>1093</v>
      </c>
      <c r="C1059" s="34"/>
      <c r="D1059" s="29"/>
      <c r="E1059" s="29"/>
      <c r="F1059" s="30"/>
      <c r="G1059" s="230"/>
      <c r="H1059" s="232"/>
      <c r="I1059" s="41"/>
    </row>
    <row r="1060" spans="1:9" s="4" customFormat="1" ht="18.75" hidden="1">
      <c r="A1060" s="32"/>
      <c r="B1060" s="33"/>
      <c r="C1060" s="34"/>
      <c r="D1060" s="29"/>
      <c r="E1060" s="29"/>
      <c r="F1060" s="30"/>
      <c r="G1060" s="204"/>
      <c r="H1060" s="31"/>
      <c r="I1060" s="41"/>
    </row>
    <row r="1061" spans="1:9" s="4" customFormat="1" ht="18.75" hidden="1">
      <c r="A1061" s="32" t="s">
        <v>1094</v>
      </c>
      <c r="B1061" s="37" t="s">
        <v>1095</v>
      </c>
      <c r="C1061" s="34" t="s">
        <v>6</v>
      </c>
      <c r="D1061" s="29"/>
      <c r="E1061" s="29"/>
      <c r="F1061" s="30">
        <f>D1061*E1061</f>
        <v>0</v>
      </c>
      <c r="G1061" s="204"/>
      <c r="H1061" s="31"/>
      <c r="I1061" s="67"/>
    </row>
    <row r="1062" spans="1:9" s="4" customFormat="1" ht="141.75" hidden="1">
      <c r="A1062" s="32"/>
      <c r="B1062" s="33" t="s">
        <v>1096</v>
      </c>
      <c r="C1062" s="34"/>
      <c r="D1062" s="29"/>
      <c r="E1062" s="29"/>
      <c r="F1062" s="30"/>
      <c r="G1062" s="204"/>
      <c r="H1062" s="31"/>
      <c r="I1062" s="41"/>
    </row>
    <row r="1063" spans="1:9" s="4" customFormat="1" ht="18.75" hidden="1">
      <c r="A1063" s="32"/>
      <c r="B1063" s="33"/>
      <c r="C1063" s="34"/>
      <c r="D1063" s="29"/>
      <c r="E1063" s="29"/>
      <c r="F1063" s="30"/>
      <c r="G1063" s="204"/>
      <c r="H1063" s="31"/>
      <c r="I1063" s="41"/>
    </row>
    <row r="1064" spans="1:9" s="4" customFormat="1" ht="18.75" hidden="1">
      <c r="A1064" s="32" t="s">
        <v>1097</v>
      </c>
      <c r="B1064" s="53" t="s">
        <v>1098</v>
      </c>
      <c r="C1064" s="34"/>
      <c r="D1064" s="54"/>
      <c r="E1064" s="29"/>
      <c r="F1064" s="30"/>
      <c r="G1064" s="204"/>
      <c r="H1064" s="31"/>
      <c r="I1064" s="41"/>
    </row>
    <row r="1065" spans="1:9" s="4" customFormat="1" ht="18.75" hidden="1">
      <c r="A1065" s="32" t="s">
        <v>1099</v>
      </c>
      <c r="B1065" s="37" t="s">
        <v>1100</v>
      </c>
      <c r="C1065" s="34" t="s">
        <v>6</v>
      </c>
      <c r="D1065" s="54"/>
      <c r="E1065" s="29"/>
      <c r="F1065" s="30">
        <f>D1065*E1065</f>
        <v>0</v>
      </c>
      <c r="G1065" s="204"/>
      <c r="H1065" s="31"/>
      <c r="I1065" s="67"/>
    </row>
    <row r="1066" spans="1:9" s="4" customFormat="1" ht="94.5" hidden="1">
      <c r="A1066" s="32"/>
      <c r="B1066" s="33" t="s">
        <v>1101</v>
      </c>
      <c r="C1066" s="34"/>
      <c r="D1066" s="54"/>
      <c r="E1066" s="29"/>
      <c r="F1066" s="30"/>
      <c r="G1066" s="204"/>
      <c r="H1066" s="31"/>
      <c r="I1066" s="41"/>
    </row>
    <row r="1067" spans="1:9" s="4" customFormat="1" ht="18.75" hidden="1">
      <c r="A1067" s="32"/>
      <c r="B1067" s="37"/>
      <c r="C1067" s="34"/>
      <c r="D1067" s="54"/>
      <c r="E1067" s="29"/>
      <c r="F1067" s="30"/>
      <c r="G1067" s="204"/>
      <c r="H1067" s="31"/>
      <c r="I1067" s="41"/>
    </row>
    <row r="1068" spans="1:9" s="4" customFormat="1" ht="18.75">
      <c r="A1068" s="32" t="s">
        <v>1102</v>
      </c>
      <c r="B1068" s="37" t="s">
        <v>1103</v>
      </c>
      <c r="C1068" s="34" t="s">
        <v>6</v>
      </c>
      <c r="D1068" s="54">
        <v>4</v>
      </c>
      <c r="E1068" s="29"/>
      <c r="F1068" s="30">
        <f>D1068*E1068</f>
        <v>0</v>
      </c>
      <c r="G1068" s="227" t="s">
        <v>1730</v>
      </c>
      <c r="H1068" s="229"/>
      <c r="I1068" s="67"/>
    </row>
    <row r="1069" spans="1:9" s="4" customFormat="1" ht="94.5">
      <c r="A1069" s="32"/>
      <c r="B1069" s="33" t="s">
        <v>1104</v>
      </c>
      <c r="C1069" s="34"/>
      <c r="D1069" s="54"/>
      <c r="E1069" s="29"/>
      <c r="F1069" s="30"/>
      <c r="G1069" s="230"/>
      <c r="H1069" s="232"/>
      <c r="I1069" s="41"/>
    </row>
    <row r="1070" spans="1:9" s="4" customFormat="1" ht="18.75" hidden="1">
      <c r="A1070" s="32"/>
      <c r="B1070" s="33"/>
      <c r="C1070" s="34"/>
      <c r="D1070" s="54"/>
      <c r="E1070" s="29"/>
      <c r="F1070" s="30"/>
      <c r="G1070" s="204"/>
      <c r="H1070" s="31"/>
      <c r="I1070" s="41"/>
    </row>
    <row r="1071" spans="1:9" s="4" customFormat="1" ht="18.75" hidden="1">
      <c r="A1071" s="32" t="s">
        <v>1105</v>
      </c>
      <c r="B1071" s="37" t="s">
        <v>1106</v>
      </c>
      <c r="C1071" s="34" t="s">
        <v>21</v>
      </c>
      <c r="D1071" s="54"/>
      <c r="E1071" s="29">
        <v>93.46</v>
      </c>
      <c r="F1071" s="30">
        <f>D1071*E1071</f>
        <v>0</v>
      </c>
      <c r="G1071" s="204"/>
      <c r="H1071" s="31"/>
      <c r="I1071" s="67"/>
    </row>
    <row r="1072" spans="1:9" s="4" customFormat="1" ht="189" hidden="1">
      <c r="A1072" s="32"/>
      <c r="B1072" s="33" t="s">
        <v>1107</v>
      </c>
      <c r="C1072" s="34"/>
      <c r="D1072" s="54"/>
      <c r="E1072" s="29"/>
      <c r="F1072" s="30"/>
      <c r="G1072" s="204"/>
      <c r="H1072" s="31"/>
      <c r="I1072" s="41"/>
    </row>
    <row r="1073" spans="1:9" s="4" customFormat="1" ht="18.75" hidden="1">
      <c r="A1073" s="32"/>
      <c r="B1073" s="33"/>
      <c r="C1073" s="34"/>
      <c r="D1073" s="54"/>
      <c r="E1073" s="29"/>
      <c r="F1073" s="30"/>
      <c r="G1073" s="204"/>
      <c r="H1073" s="31"/>
      <c r="I1073" s="41"/>
    </row>
    <row r="1074" spans="1:9" s="4" customFormat="1" ht="18.75" hidden="1">
      <c r="A1074" s="32" t="s">
        <v>1108</v>
      </c>
      <c r="B1074" s="37" t="s">
        <v>1109</v>
      </c>
      <c r="C1074" s="34" t="s">
        <v>21</v>
      </c>
      <c r="D1074" s="54"/>
      <c r="E1074" s="29">
        <v>110.01</v>
      </c>
      <c r="F1074" s="30">
        <f>D1074*E1074</f>
        <v>0</v>
      </c>
      <c r="G1074" s="204"/>
      <c r="H1074" s="31"/>
      <c r="I1074" s="67"/>
    </row>
    <row r="1075" spans="1:9" s="4" customFormat="1" ht="189" hidden="1">
      <c r="A1075" s="32"/>
      <c r="B1075" s="33" t="s">
        <v>1110</v>
      </c>
      <c r="C1075" s="34"/>
      <c r="D1075" s="54"/>
      <c r="E1075" s="29"/>
      <c r="F1075" s="30"/>
      <c r="G1075" s="204"/>
      <c r="H1075" s="31"/>
      <c r="I1075" s="41"/>
    </row>
    <row r="1076" spans="1:9" s="4" customFormat="1" ht="18.75" hidden="1">
      <c r="A1076" s="32"/>
      <c r="B1076" s="33"/>
      <c r="C1076" s="34"/>
      <c r="D1076" s="54"/>
      <c r="E1076" s="29"/>
      <c r="F1076" s="30"/>
      <c r="G1076" s="204"/>
      <c r="H1076" s="31"/>
      <c r="I1076" s="41"/>
    </row>
    <row r="1077" spans="1:9" s="4" customFormat="1" ht="18.75" hidden="1">
      <c r="A1077" s="32" t="s">
        <v>1111</v>
      </c>
      <c r="B1077" s="37" t="s">
        <v>1112</v>
      </c>
      <c r="C1077" s="34" t="s">
        <v>21</v>
      </c>
      <c r="D1077" s="54"/>
      <c r="E1077" s="29">
        <v>83.93</v>
      </c>
      <c r="F1077" s="30">
        <f>D1077*E1077</f>
        <v>0</v>
      </c>
      <c r="G1077" s="204"/>
      <c r="H1077" s="31"/>
      <c r="I1077" s="67"/>
    </row>
    <row r="1078" spans="1:9" s="4" customFormat="1" ht="189" hidden="1">
      <c r="A1078" s="32"/>
      <c r="B1078" s="33" t="s">
        <v>1113</v>
      </c>
      <c r="C1078" s="34"/>
      <c r="D1078" s="54"/>
      <c r="E1078" s="29"/>
      <c r="F1078" s="30"/>
      <c r="G1078" s="204"/>
      <c r="H1078" s="31"/>
      <c r="I1078" s="41"/>
    </row>
    <row r="1079" spans="1:9" s="4" customFormat="1" ht="18.75" hidden="1">
      <c r="A1079" s="32"/>
      <c r="B1079" s="33"/>
      <c r="C1079" s="34"/>
      <c r="D1079" s="54"/>
      <c r="E1079" s="29"/>
      <c r="F1079" s="30"/>
      <c r="G1079" s="204"/>
      <c r="H1079" s="31"/>
      <c r="I1079" s="41"/>
    </row>
    <row r="1080" spans="1:9" s="4" customFormat="1" ht="18.75" hidden="1">
      <c r="A1080" s="32" t="s">
        <v>1114</v>
      </c>
      <c r="B1080" s="37" t="s">
        <v>1115</v>
      </c>
      <c r="C1080" s="34" t="s">
        <v>21</v>
      </c>
      <c r="D1080" s="54"/>
      <c r="E1080" s="29">
        <v>98.79</v>
      </c>
      <c r="F1080" s="30">
        <f>D1080*E1080</f>
        <v>0</v>
      </c>
      <c r="G1080" s="204"/>
      <c r="H1080" s="31"/>
      <c r="I1080" s="67"/>
    </row>
    <row r="1081" spans="1:9" s="4" customFormat="1" ht="189" hidden="1">
      <c r="A1081" s="32"/>
      <c r="B1081" s="33" t="s">
        <v>1113</v>
      </c>
      <c r="C1081" s="34"/>
      <c r="D1081" s="54"/>
      <c r="E1081" s="29"/>
      <c r="F1081" s="30"/>
      <c r="G1081" s="65"/>
      <c r="H1081" s="31"/>
      <c r="I1081" s="41"/>
    </row>
    <row r="1082" spans="1:9" s="4" customFormat="1" ht="18.75" hidden="1">
      <c r="A1082" s="32"/>
      <c r="B1082" s="33"/>
      <c r="C1082" s="34"/>
      <c r="D1082" s="54"/>
      <c r="E1082" s="29"/>
      <c r="F1082" s="30"/>
      <c r="G1082" s="204"/>
      <c r="H1082" s="31"/>
      <c r="I1082" s="41"/>
    </row>
    <row r="1083" spans="1:9" s="4" customFormat="1" ht="18.75" hidden="1">
      <c r="A1083" s="32" t="s">
        <v>1116</v>
      </c>
      <c r="B1083" s="37" t="s">
        <v>1117</v>
      </c>
      <c r="C1083" s="34" t="s">
        <v>21</v>
      </c>
      <c r="D1083" s="54"/>
      <c r="E1083" s="29">
        <v>356.25</v>
      </c>
      <c r="F1083" s="30">
        <f>D1083*E1083</f>
        <v>0</v>
      </c>
      <c r="G1083" s="204"/>
      <c r="H1083" s="31"/>
      <c r="I1083" s="67"/>
    </row>
    <row r="1084" spans="1:9" s="4" customFormat="1" ht="172.5" hidden="1" customHeight="1">
      <c r="A1084" s="32"/>
      <c r="B1084" s="33" t="s">
        <v>1118</v>
      </c>
      <c r="C1084" s="34"/>
      <c r="D1084" s="54"/>
      <c r="E1084" s="29"/>
      <c r="F1084" s="30"/>
      <c r="G1084" s="204"/>
      <c r="H1084" s="31"/>
      <c r="I1084" s="41"/>
    </row>
    <row r="1085" spans="1:9" s="4" customFormat="1" ht="18.75" hidden="1">
      <c r="A1085" s="32"/>
      <c r="B1085" s="33"/>
      <c r="C1085" s="34"/>
      <c r="D1085" s="54"/>
      <c r="E1085" s="29"/>
      <c r="F1085" s="30"/>
      <c r="G1085" s="204"/>
      <c r="H1085" s="31"/>
      <c r="I1085" s="41"/>
    </row>
    <row r="1086" spans="1:9" s="4" customFormat="1" ht="31.5" hidden="1">
      <c r="A1086" s="32" t="s">
        <v>1119</v>
      </c>
      <c r="B1086" s="37" t="s">
        <v>1120</v>
      </c>
      <c r="C1086" s="34" t="s">
        <v>21</v>
      </c>
      <c r="D1086" s="54"/>
      <c r="E1086" s="29">
        <v>432.8</v>
      </c>
      <c r="F1086" s="30">
        <f>D1086*E1086</f>
        <v>0</v>
      </c>
      <c r="G1086" s="204"/>
      <c r="H1086" s="31"/>
      <c r="I1086" s="67"/>
    </row>
    <row r="1087" spans="1:9" s="4" customFormat="1" ht="220.5" hidden="1">
      <c r="A1087" s="32"/>
      <c r="B1087" s="33" t="s">
        <v>1121</v>
      </c>
      <c r="C1087" s="34"/>
      <c r="D1087" s="54"/>
      <c r="E1087" s="29"/>
      <c r="F1087" s="30"/>
      <c r="G1087" s="204"/>
      <c r="H1087" s="31"/>
      <c r="I1087" s="41"/>
    </row>
    <row r="1088" spans="1:9" s="4" customFormat="1" ht="18.75" hidden="1">
      <c r="A1088" s="32"/>
      <c r="B1088" s="33"/>
      <c r="C1088" s="34"/>
      <c r="D1088" s="54"/>
      <c r="E1088" s="29"/>
      <c r="F1088" s="30"/>
      <c r="G1088" s="204"/>
      <c r="H1088" s="31"/>
      <c r="I1088" s="41"/>
    </row>
    <row r="1089" spans="1:9" s="4" customFormat="1" ht="31.5" hidden="1">
      <c r="A1089" s="32" t="s">
        <v>1122</v>
      </c>
      <c r="B1089" s="37" t="s">
        <v>1123</v>
      </c>
      <c r="C1089" s="34" t="s">
        <v>21</v>
      </c>
      <c r="D1089" s="54"/>
      <c r="E1089" s="29">
        <v>517.79999999999995</v>
      </c>
      <c r="F1089" s="30">
        <f>D1089*E1089</f>
        <v>0</v>
      </c>
      <c r="G1089" s="204"/>
      <c r="H1089" s="31"/>
      <c r="I1089" s="67"/>
    </row>
    <row r="1090" spans="1:9" s="4" customFormat="1" ht="221.25" hidden="1" customHeight="1">
      <c r="A1090" s="32"/>
      <c r="B1090" s="33" t="s">
        <v>1124</v>
      </c>
      <c r="C1090" s="34"/>
      <c r="D1090" s="54"/>
      <c r="E1090" s="29"/>
      <c r="F1090" s="30"/>
      <c r="G1090" s="204"/>
      <c r="H1090" s="31"/>
      <c r="I1090" s="41"/>
    </row>
    <row r="1091" spans="1:9" s="4" customFormat="1" ht="18" customHeight="1">
      <c r="A1091" s="90"/>
      <c r="B1091" s="95"/>
      <c r="C1091" s="221" t="s">
        <v>59</v>
      </c>
      <c r="D1091" s="222"/>
      <c r="E1091" s="222"/>
      <c r="F1091" s="55">
        <f>SUM(F1052:F1090)</f>
        <v>0</v>
      </c>
      <c r="G1091" s="204"/>
      <c r="H1091" s="31"/>
      <c r="I1091" s="41"/>
    </row>
    <row r="1092" spans="1:9" s="4" customFormat="1" ht="18.75">
      <c r="A1092" s="21">
        <v>140000</v>
      </c>
      <c r="B1092" s="22" t="s">
        <v>1125</v>
      </c>
      <c r="C1092" s="23"/>
      <c r="D1092" s="56"/>
      <c r="E1092" s="25"/>
      <c r="F1092" s="30"/>
      <c r="G1092" s="227" t="s">
        <v>1743</v>
      </c>
      <c r="H1092" s="229"/>
      <c r="I1092" s="41"/>
    </row>
    <row r="1093" spans="1:9" s="4" customFormat="1" ht="18.75">
      <c r="A1093" s="27">
        <v>140100</v>
      </c>
      <c r="B1093" s="96" t="s">
        <v>317</v>
      </c>
      <c r="C1093" s="34"/>
      <c r="D1093" s="54"/>
      <c r="E1093" s="29"/>
      <c r="F1093" s="30"/>
      <c r="G1093" s="239"/>
      <c r="H1093" s="241"/>
      <c r="I1093" s="41"/>
    </row>
    <row r="1094" spans="1:9" s="4" customFormat="1" ht="31.5" hidden="1" customHeight="1">
      <c r="A1094" s="32">
        <v>140101</v>
      </c>
      <c r="B1094" s="94" t="s">
        <v>1126</v>
      </c>
      <c r="C1094" s="34" t="s">
        <v>17</v>
      </c>
      <c r="D1094" s="54"/>
      <c r="E1094" s="29">
        <v>26.65</v>
      </c>
      <c r="F1094" s="30">
        <f>D1094*E1094</f>
        <v>0</v>
      </c>
      <c r="G1094" s="239"/>
      <c r="H1094" s="241"/>
      <c r="I1094" s="67"/>
    </row>
    <row r="1095" spans="1:9" s="4" customFormat="1" ht="78.75" hidden="1" customHeight="1">
      <c r="A1095" s="32"/>
      <c r="B1095" s="93" t="s">
        <v>1127</v>
      </c>
      <c r="C1095" s="34"/>
      <c r="D1095" s="54"/>
      <c r="E1095" s="29"/>
      <c r="F1095" s="30"/>
      <c r="G1095" s="239"/>
      <c r="H1095" s="241"/>
      <c r="I1095" s="41"/>
    </row>
    <row r="1096" spans="1:9" s="4" customFormat="1" ht="18.75" hidden="1" customHeight="1">
      <c r="A1096" s="32"/>
      <c r="B1096" s="33"/>
      <c r="C1096" s="34"/>
      <c r="D1096" s="54"/>
      <c r="E1096" s="29"/>
      <c r="F1096" s="30"/>
      <c r="G1096" s="239"/>
      <c r="H1096" s="241"/>
      <c r="I1096" s="41"/>
    </row>
    <row r="1097" spans="1:9" s="4" customFormat="1" ht="18.75" hidden="1" customHeight="1">
      <c r="A1097" s="32" t="s">
        <v>1128</v>
      </c>
      <c r="B1097" s="37" t="s">
        <v>1129</v>
      </c>
      <c r="C1097" s="34" t="s">
        <v>17</v>
      </c>
      <c r="D1097" s="54"/>
      <c r="E1097" s="29">
        <v>26.09</v>
      </c>
      <c r="F1097" s="30">
        <f>D1097*E1097</f>
        <v>0</v>
      </c>
      <c r="G1097" s="239"/>
      <c r="H1097" s="241"/>
      <c r="I1097" s="67"/>
    </row>
    <row r="1098" spans="1:9" s="4" customFormat="1" ht="81" hidden="1" customHeight="1">
      <c r="A1098" s="32"/>
      <c r="B1098" s="33" t="s">
        <v>1130</v>
      </c>
      <c r="C1098" s="34"/>
      <c r="D1098" s="54"/>
      <c r="E1098" s="29"/>
      <c r="F1098" s="30"/>
      <c r="G1098" s="239"/>
      <c r="H1098" s="241"/>
      <c r="I1098" s="41"/>
    </row>
    <row r="1099" spans="1:9" s="4" customFormat="1" ht="18.75" hidden="1" customHeight="1">
      <c r="A1099" s="32"/>
      <c r="B1099" s="33"/>
      <c r="C1099" s="34"/>
      <c r="D1099" s="54"/>
      <c r="E1099" s="29"/>
      <c r="F1099" s="30"/>
      <c r="G1099" s="239"/>
      <c r="H1099" s="241"/>
      <c r="I1099" s="41"/>
    </row>
    <row r="1100" spans="1:9" s="4" customFormat="1" ht="18.75" hidden="1" customHeight="1">
      <c r="A1100" s="32" t="s">
        <v>1131</v>
      </c>
      <c r="B1100" s="37" t="s">
        <v>1132</v>
      </c>
      <c r="C1100" s="34" t="s">
        <v>17</v>
      </c>
      <c r="D1100" s="54"/>
      <c r="E1100" s="29">
        <v>24.53</v>
      </c>
      <c r="F1100" s="30">
        <f>D1100*E1100</f>
        <v>0</v>
      </c>
      <c r="G1100" s="239"/>
      <c r="H1100" s="241"/>
      <c r="I1100" s="67"/>
    </row>
    <row r="1101" spans="1:9" s="4" customFormat="1" ht="78.75" hidden="1" customHeight="1">
      <c r="A1101" s="32"/>
      <c r="B1101" s="33" t="s">
        <v>1133</v>
      </c>
      <c r="C1101" s="34"/>
      <c r="D1101" s="54"/>
      <c r="E1101" s="29"/>
      <c r="F1101" s="30"/>
      <c r="G1101" s="239"/>
      <c r="H1101" s="241"/>
      <c r="I1101" s="41"/>
    </row>
    <row r="1102" spans="1:9" s="4" customFormat="1" ht="18.75" hidden="1" customHeight="1">
      <c r="A1102" s="32"/>
      <c r="B1102" s="33"/>
      <c r="C1102" s="34"/>
      <c r="D1102" s="54"/>
      <c r="E1102" s="29"/>
      <c r="F1102" s="30"/>
      <c r="G1102" s="239"/>
      <c r="H1102" s="241"/>
      <c r="I1102" s="41"/>
    </row>
    <row r="1103" spans="1:9" s="4" customFormat="1" ht="18.75" hidden="1" customHeight="1">
      <c r="A1103" s="32" t="s">
        <v>1134</v>
      </c>
      <c r="B1103" s="37" t="s">
        <v>1135</v>
      </c>
      <c r="C1103" s="34" t="s">
        <v>17</v>
      </c>
      <c r="D1103" s="54"/>
      <c r="E1103" s="29">
        <v>7.04</v>
      </c>
      <c r="F1103" s="30">
        <f>D1103*E1103</f>
        <v>0</v>
      </c>
      <c r="G1103" s="239"/>
      <c r="H1103" s="241"/>
      <c r="I1103" s="67"/>
    </row>
    <row r="1104" spans="1:9" s="4" customFormat="1" ht="78.75" hidden="1" customHeight="1">
      <c r="A1104" s="32"/>
      <c r="B1104" s="33" t="s">
        <v>1136</v>
      </c>
      <c r="C1104" s="34"/>
      <c r="D1104" s="54"/>
      <c r="E1104" s="29"/>
      <c r="F1104" s="30"/>
      <c r="G1104" s="239"/>
      <c r="H1104" s="241"/>
      <c r="I1104" s="41"/>
    </row>
    <row r="1105" spans="1:9" s="4" customFormat="1" ht="18.75" hidden="1" customHeight="1">
      <c r="A1105" s="32"/>
      <c r="B1105" s="37"/>
      <c r="C1105" s="34"/>
      <c r="D1105" s="54"/>
      <c r="E1105" s="29"/>
      <c r="F1105" s="30"/>
      <c r="G1105" s="239"/>
      <c r="H1105" s="241"/>
      <c r="I1105" s="41"/>
    </row>
    <row r="1106" spans="1:9" s="4" customFormat="1" ht="18.75" hidden="1" customHeight="1">
      <c r="A1106" s="32" t="s">
        <v>1137</v>
      </c>
      <c r="B1106" s="37" t="s">
        <v>1138</v>
      </c>
      <c r="C1106" s="34" t="s">
        <v>17</v>
      </c>
      <c r="D1106" s="54"/>
      <c r="E1106" s="29">
        <v>10.06</v>
      </c>
      <c r="F1106" s="30">
        <f>D1106*E1106</f>
        <v>0</v>
      </c>
      <c r="G1106" s="239"/>
      <c r="H1106" s="241"/>
      <c r="I1106" s="67"/>
    </row>
    <row r="1107" spans="1:9" s="4" customFormat="1" ht="78.75" hidden="1" customHeight="1">
      <c r="A1107" s="32"/>
      <c r="B1107" s="33" t="s">
        <v>1139</v>
      </c>
      <c r="C1107" s="34"/>
      <c r="D1107" s="54"/>
      <c r="E1107" s="29"/>
      <c r="F1107" s="30"/>
      <c r="G1107" s="239"/>
      <c r="H1107" s="241"/>
      <c r="I1107" s="41"/>
    </row>
    <row r="1108" spans="1:9" s="4" customFormat="1" ht="18.75" hidden="1" customHeight="1">
      <c r="A1108" s="32"/>
      <c r="B1108" s="37"/>
      <c r="C1108" s="34"/>
      <c r="D1108" s="54"/>
      <c r="E1108" s="29"/>
      <c r="F1108" s="30"/>
      <c r="G1108" s="239"/>
      <c r="H1108" s="241"/>
      <c r="I1108" s="41"/>
    </row>
    <row r="1109" spans="1:9" s="4" customFormat="1" ht="31.5" hidden="1" customHeight="1">
      <c r="A1109" s="32" t="s">
        <v>1140</v>
      </c>
      <c r="B1109" s="37" t="s">
        <v>1141</v>
      </c>
      <c r="C1109" s="34" t="s">
        <v>17</v>
      </c>
      <c r="D1109" s="54"/>
      <c r="E1109" s="29">
        <v>10.52</v>
      </c>
      <c r="F1109" s="30">
        <f>D1109*E1109</f>
        <v>0</v>
      </c>
      <c r="G1109" s="239"/>
      <c r="H1109" s="241"/>
      <c r="I1109" s="67"/>
    </row>
    <row r="1110" spans="1:9" s="4" customFormat="1" ht="78.75" hidden="1" customHeight="1">
      <c r="A1110" s="32"/>
      <c r="B1110" s="33" t="s">
        <v>1142</v>
      </c>
      <c r="C1110" s="34"/>
      <c r="D1110" s="54"/>
      <c r="E1110" s="29"/>
      <c r="F1110" s="30"/>
      <c r="G1110" s="239"/>
      <c r="H1110" s="241"/>
      <c r="I1110" s="41"/>
    </row>
    <row r="1111" spans="1:9" s="4" customFormat="1" ht="18.75" hidden="1" customHeight="1">
      <c r="A1111" s="32"/>
      <c r="B1111" s="37"/>
      <c r="C1111" s="34"/>
      <c r="D1111" s="54"/>
      <c r="E1111" s="29"/>
      <c r="F1111" s="30"/>
      <c r="G1111" s="239"/>
      <c r="H1111" s="241"/>
      <c r="I1111" s="41"/>
    </row>
    <row r="1112" spans="1:9" s="4" customFormat="1" ht="31.5" hidden="1" customHeight="1">
      <c r="A1112" s="32" t="s">
        <v>1143</v>
      </c>
      <c r="B1112" s="111" t="s">
        <v>1144</v>
      </c>
      <c r="C1112" s="34" t="s">
        <v>17</v>
      </c>
      <c r="D1112" s="54"/>
      <c r="E1112" s="29">
        <v>52.15</v>
      </c>
      <c r="F1112" s="30">
        <f>D1112*E1112</f>
        <v>0</v>
      </c>
      <c r="G1112" s="239"/>
      <c r="H1112" s="241"/>
      <c r="I1112" s="67"/>
    </row>
    <row r="1113" spans="1:9" s="4" customFormat="1" ht="283.5" hidden="1" customHeight="1">
      <c r="A1113" s="32"/>
      <c r="B1113" s="39" t="s">
        <v>1145</v>
      </c>
      <c r="C1113" s="34"/>
      <c r="D1113" s="54"/>
      <c r="E1113" s="29"/>
      <c r="F1113" s="30"/>
      <c r="G1113" s="239"/>
      <c r="H1113" s="241"/>
      <c r="I1113" s="41"/>
    </row>
    <row r="1114" spans="1:9" s="4" customFormat="1" ht="18.75" hidden="1" customHeight="1">
      <c r="A1114" s="32"/>
      <c r="B1114" s="112"/>
      <c r="C1114" s="34"/>
      <c r="D1114" s="54"/>
      <c r="E1114" s="29"/>
      <c r="F1114" s="30"/>
      <c r="G1114" s="239"/>
      <c r="H1114" s="241"/>
      <c r="I1114" s="41"/>
    </row>
    <row r="1115" spans="1:9" s="4" customFormat="1" ht="18.75" hidden="1" customHeight="1">
      <c r="A1115" s="32" t="s">
        <v>1146</v>
      </c>
      <c r="B1115" s="111" t="s">
        <v>1147</v>
      </c>
      <c r="C1115" s="34" t="s">
        <v>17</v>
      </c>
      <c r="D1115" s="54"/>
      <c r="E1115" s="29">
        <v>6.25</v>
      </c>
      <c r="F1115" s="30">
        <f>D1115*E1115</f>
        <v>0</v>
      </c>
      <c r="G1115" s="239"/>
      <c r="H1115" s="241"/>
      <c r="I1115" s="67"/>
    </row>
    <row r="1116" spans="1:9" s="4" customFormat="1" ht="106.5" hidden="1" customHeight="1">
      <c r="A1116" s="32"/>
      <c r="B1116" s="113" t="s">
        <v>1148</v>
      </c>
      <c r="C1116" s="34"/>
      <c r="D1116" s="54"/>
      <c r="E1116" s="29"/>
      <c r="F1116" s="30"/>
      <c r="G1116" s="239"/>
      <c r="H1116" s="241"/>
      <c r="I1116" s="41"/>
    </row>
    <row r="1117" spans="1:9" s="4" customFormat="1" ht="18.75" hidden="1" customHeight="1">
      <c r="A1117" s="32"/>
      <c r="B1117" s="113"/>
      <c r="C1117" s="34"/>
      <c r="D1117" s="54"/>
      <c r="E1117" s="29"/>
      <c r="F1117" s="30"/>
      <c r="G1117" s="239"/>
      <c r="H1117" s="241"/>
      <c r="I1117" s="41"/>
    </row>
    <row r="1118" spans="1:9" s="4" customFormat="1" ht="47.25" hidden="1" customHeight="1">
      <c r="A1118" s="45" t="s">
        <v>1149</v>
      </c>
      <c r="B1118" s="114" t="s">
        <v>1150</v>
      </c>
      <c r="C1118" s="85" t="s">
        <v>17</v>
      </c>
      <c r="D1118" s="115"/>
      <c r="E1118" s="29">
        <v>59.66</v>
      </c>
      <c r="F1118" s="30">
        <f>D1118*E1118</f>
        <v>0</v>
      </c>
      <c r="G1118" s="239"/>
      <c r="H1118" s="241"/>
      <c r="I1118" s="41"/>
    </row>
    <row r="1119" spans="1:9" s="4" customFormat="1" ht="283.5" hidden="1" customHeight="1">
      <c r="A1119" s="45"/>
      <c r="B1119" s="116" t="s">
        <v>1151</v>
      </c>
      <c r="C1119" s="85"/>
      <c r="D1119" s="115"/>
      <c r="E1119" s="51"/>
      <c r="F1119" s="52"/>
      <c r="G1119" s="239"/>
      <c r="H1119" s="241"/>
      <c r="I1119" s="41"/>
    </row>
    <row r="1120" spans="1:9" s="4" customFormat="1" ht="18.75" hidden="1" customHeight="1">
      <c r="A1120" s="32"/>
      <c r="B1120" s="113"/>
      <c r="C1120" s="34"/>
      <c r="D1120" s="54"/>
      <c r="E1120" s="29"/>
      <c r="F1120" s="30"/>
      <c r="G1120" s="239"/>
      <c r="H1120" s="241"/>
      <c r="I1120" s="41"/>
    </row>
    <row r="1121" spans="1:9" s="4" customFormat="1" ht="18.75" hidden="1" customHeight="1">
      <c r="A1121" s="32" t="s">
        <v>1152</v>
      </c>
      <c r="B1121" s="53" t="s">
        <v>713</v>
      </c>
      <c r="C1121" s="34"/>
      <c r="D1121" s="54"/>
      <c r="E1121" s="29"/>
      <c r="F1121" s="30"/>
      <c r="G1121" s="239"/>
      <c r="H1121" s="241"/>
      <c r="I1121" s="41"/>
    </row>
    <row r="1122" spans="1:9" s="4" customFormat="1" ht="18.75" hidden="1" customHeight="1">
      <c r="A1122" s="32" t="s">
        <v>1153</v>
      </c>
      <c r="B1122" s="37" t="s">
        <v>1154</v>
      </c>
      <c r="C1122" s="34" t="s">
        <v>21</v>
      </c>
      <c r="D1122" s="54"/>
      <c r="E1122" s="29">
        <v>23.54</v>
      </c>
      <c r="F1122" s="30">
        <f>D1122*E1122</f>
        <v>0</v>
      </c>
      <c r="G1122" s="239"/>
      <c r="H1122" s="241"/>
      <c r="I1122" s="67"/>
    </row>
    <row r="1123" spans="1:9" s="4" customFormat="1" ht="189" hidden="1" customHeight="1">
      <c r="A1123" s="32"/>
      <c r="B1123" s="33" t="s">
        <v>1155</v>
      </c>
      <c r="C1123" s="34"/>
      <c r="D1123" s="54"/>
      <c r="E1123" s="29"/>
      <c r="F1123" s="30"/>
      <c r="G1123" s="239"/>
      <c r="H1123" s="241"/>
      <c r="I1123" s="41"/>
    </row>
    <row r="1124" spans="1:9" s="4" customFormat="1" ht="18.75" hidden="1" customHeight="1">
      <c r="A1124" s="32"/>
      <c r="B1124" s="37"/>
      <c r="C1124" s="34"/>
      <c r="D1124" s="54"/>
      <c r="E1124" s="29"/>
      <c r="F1124" s="30"/>
      <c r="G1124" s="239"/>
      <c r="H1124" s="241"/>
      <c r="I1124" s="41"/>
    </row>
    <row r="1125" spans="1:9" s="4" customFormat="1" ht="18.75" hidden="1" customHeight="1">
      <c r="A1125" s="32" t="s">
        <v>1156</v>
      </c>
      <c r="B1125" s="37" t="s">
        <v>1157</v>
      </c>
      <c r="C1125" s="34" t="s">
        <v>21</v>
      </c>
      <c r="D1125" s="54"/>
      <c r="E1125" s="29">
        <v>0.9</v>
      </c>
      <c r="F1125" s="30">
        <f>D1125*E1125</f>
        <v>0</v>
      </c>
      <c r="G1125" s="239"/>
      <c r="H1125" s="241"/>
      <c r="I1125" s="67"/>
    </row>
    <row r="1126" spans="1:9" s="4" customFormat="1" ht="63" hidden="1" customHeight="1">
      <c r="A1126" s="32"/>
      <c r="B1126" s="33" t="s">
        <v>1158</v>
      </c>
      <c r="C1126" s="34"/>
      <c r="D1126" s="54"/>
      <c r="E1126" s="29"/>
      <c r="F1126" s="30"/>
      <c r="G1126" s="239"/>
      <c r="H1126" s="241"/>
      <c r="I1126" s="41"/>
    </row>
    <row r="1127" spans="1:9" s="4" customFormat="1" ht="18" hidden="1" customHeight="1">
      <c r="A1127" s="97"/>
      <c r="B1127" s="81"/>
      <c r="C1127" s="221" t="s">
        <v>59</v>
      </c>
      <c r="D1127" s="222"/>
      <c r="E1127" s="222"/>
      <c r="F1127" s="55">
        <f>SUM(F1094:F1125)</f>
        <v>0</v>
      </c>
      <c r="G1127" s="239"/>
      <c r="H1127" s="241"/>
      <c r="I1127" s="41"/>
    </row>
    <row r="1128" spans="1:9" s="4" customFormat="1" ht="18.75" hidden="1" customHeight="1">
      <c r="A1128" s="21">
        <v>150000</v>
      </c>
      <c r="B1128" s="22" t="s">
        <v>1159</v>
      </c>
      <c r="C1128" s="23"/>
      <c r="D1128" s="56"/>
      <c r="E1128" s="29"/>
      <c r="F1128" s="30"/>
      <c r="G1128" s="239"/>
      <c r="H1128" s="241"/>
      <c r="I1128" s="41"/>
    </row>
    <row r="1129" spans="1:9" s="4" customFormat="1" ht="18.75" hidden="1" customHeight="1">
      <c r="A1129" s="27">
        <v>150100</v>
      </c>
      <c r="B1129" s="96" t="s">
        <v>1160</v>
      </c>
      <c r="C1129" s="34"/>
      <c r="D1129" s="54"/>
      <c r="E1129" s="29"/>
      <c r="F1129" s="30"/>
      <c r="G1129" s="239"/>
      <c r="H1129" s="241"/>
      <c r="I1129" s="41"/>
    </row>
    <row r="1130" spans="1:9" s="4" customFormat="1" ht="31.5" hidden="1" customHeight="1">
      <c r="A1130" s="32">
        <v>150101</v>
      </c>
      <c r="B1130" s="37" t="s">
        <v>1161</v>
      </c>
      <c r="C1130" s="34" t="s">
        <v>28</v>
      </c>
      <c r="D1130" s="54"/>
      <c r="E1130" s="29">
        <v>253.3</v>
      </c>
      <c r="F1130" s="30">
        <f>D1130*E1130</f>
        <v>0</v>
      </c>
      <c r="G1130" s="239"/>
      <c r="H1130" s="241"/>
      <c r="I1130" s="67"/>
    </row>
    <row r="1131" spans="1:9" s="4" customFormat="1" ht="47.25" hidden="1" customHeight="1">
      <c r="A1131" s="32"/>
      <c r="B1131" s="33" t="s">
        <v>1162</v>
      </c>
      <c r="C1131" s="34"/>
      <c r="D1131" s="54"/>
      <c r="E1131" s="29"/>
      <c r="F1131" s="30"/>
      <c r="G1131" s="239"/>
      <c r="H1131" s="241"/>
      <c r="I1131" s="41"/>
    </row>
    <row r="1132" spans="1:9" s="4" customFormat="1" ht="18.75" hidden="1" customHeight="1">
      <c r="A1132" s="32"/>
      <c r="B1132" s="33"/>
      <c r="C1132" s="34"/>
      <c r="D1132" s="54"/>
      <c r="E1132" s="29"/>
      <c r="F1132" s="30"/>
      <c r="G1132" s="239"/>
      <c r="H1132" s="241"/>
      <c r="I1132" s="41"/>
    </row>
    <row r="1133" spans="1:9" s="4" customFormat="1" ht="47.25" hidden="1" customHeight="1">
      <c r="A1133" s="32" t="s">
        <v>1163</v>
      </c>
      <c r="B1133" s="37" t="s">
        <v>1164</v>
      </c>
      <c r="C1133" s="34" t="s">
        <v>28</v>
      </c>
      <c r="D1133" s="54"/>
      <c r="E1133" s="29">
        <v>369.99</v>
      </c>
      <c r="F1133" s="30">
        <f>D1133*E1133</f>
        <v>0</v>
      </c>
      <c r="G1133" s="239"/>
      <c r="H1133" s="241"/>
      <c r="I1133" s="67"/>
    </row>
    <row r="1134" spans="1:9" s="4" customFormat="1" ht="126" hidden="1" customHeight="1">
      <c r="A1134" s="32"/>
      <c r="B1134" s="33" t="s">
        <v>1165</v>
      </c>
      <c r="C1134" s="34"/>
      <c r="D1134" s="54"/>
      <c r="E1134" s="29"/>
      <c r="F1134" s="30"/>
      <c r="G1134" s="239"/>
      <c r="H1134" s="241"/>
      <c r="I1134" s="41"/>
    </row>
    <row r="1135" spans="1:9" s="4" customFormat="1" ht="18.75" hidden="1" customHeight="1">
      <c r="A1135" s="32"/>
      <c r="B1135" s="33"/>
      <c r="C1135" s="34"/>
      <c r="D1135" s="54"/>
      <c r="E1135" s="29"/>
      <c r="F1135" s="30"/>
      <c r="G1135" s="239"/>
      <c r="H1135" s="241"/>
      <c r="I1135" s="41"/>
    </row>
    <row r="1136" spans="1:9" s="4" customFormat="1" ht="31.5" hidden="1" customHeight="1">
      <c r="A1136" s="32" t="s">
        <v>1166</v>
      </c>
      <c r="B1136" s="37" t="s">
        <v>1167</v>
      </c>
      <c r="C1136" s="34" t="s">
        <v>28</v>
      </c>
      <c r="D1136" s="54"/>
      <c r="E1136" s="29">
        <v>41.38</v>
      </c>
      <c r="F1136" s="30">
        <f>D1136*E1136</f>
        <v>0</v>
      </c>
      <c r="G1136" s="239"/>
      <c r="H1136" s="241"/>
      <c r="I1136" s="67"/>
    </row>
    <row r="1137" spans="1:9" s="4" customFormat="1" ht="78.75" hidden="1" customHeight="1">
      <c r="A1137" s="32"/>
      <c r="B1137" s="33" t="s">
        <v>1168</v>
      </c>
      <c r="C1137" s="34"/>
      <c r="D1137" s="54"/>
      <c r="E1137" s="29"/>
      <c r="F1137" s="30"/>
      <c r="G1137" s="239"/>
      <c r="H1137" s="241"/>
      <c r="I1137" s="41"/>
    </row>
    <row r="1138" spans="1:9" s="4" customFormat="1" ht="18.75" hidden="1" customHeight="1">
      <c r="A1138" s="32"/>
      <c r="B1138" s="33"/>
      <c r="C1138" s="34"/>
      <c r="D1138" s="54"/>
      <c r="E1138" s="29"/>
      <c r="F1138" s="30"/>
      <c r="G1138" s="239"/>
      <c r="H1138" s="241"/>
      <c r="I1138" s="41"/>
    </row>
    <row r="1139" spans="1:9" s="4" customFormat="1" ht="47.25" hidden="1" customHeight="1">
      <c r="A1139" s="32" t="s">
        <v>1169</v>
      </c>
      <c r="B1139" s="46" t="s">
        <v>1170</v>
      </c>
      <c r="C1139" s="34" t="s">
        <v>28</v>
      </c>
      <c r="D1139" s="54"/>
      <c r="E1139" s="29">
        <v>74.38</v>
      </c>
      <c r="F1139" s="30">
        <f>D1139*E1139</f>
        <v>0</v>
      </c>
      <c r="G1139" s="239"/>
      <c r="H1139" s="241"/>
      <c r="I1139" s="67"/>
    </row>
    <row r="1140" spans="1:9" s="4" customFormat="1" ht="327.75" hidden="1" customHeight="1">
      <c r="A1140" s="32"/>
      <c r="B1140" s="33" t="s">
        <v>1171</v>
      </c>
      <c r="C1140" s="34"/>
      <c r="D1140" s="54"/>
      <c r="E1140" s="29"/>
      <c r="F1140" s="30"/>
      <c r="G1140" s="239"/>
      <c r="H1140" s="241"/>
      <c r="I1140" s="41"/>
    </row>
    <row r="1141" spans="1:9" s="4" customFormat="1" ht="18.75" hidden="1" customHeight="1">
      <c r="A1141" s="32"/>
      <c r="B1141" s="33"/>
      <c r="C1141" s="34"/>
      <c r="D1141" s="54"/>
      <c r="E1141" s="29"/>
      <c r="F1141" s="30"/>
      <c r="G1141" s="239"/>
      <c r="H1141" s="241"/>
      <c r="I1141" s="41"/>
    </row>
    <row r="1142" spans="1:9" s="4" customFormat="1" ht="21" hidden="1" customHeight="1">
      <c r="A1142" s="32" t="s">
        <v>1172</v>
      </c>
      <c r="B1142" s="37" t="s">
        <v>1173</v>
      </c>
      <c r="C1142" s="34" t="s">
        <v>28</v>
      </c>
      <c r="D1142" s="54"/>
      <c r="E1142" s="29">
        <v>59.06</v>
      </c>
      <c r="F1142" s="30">
        <f>D1142*E1142</f>
        <v>0</v>
      </c>
      <c r="G1142" s="239"/>
      <c r="H1142" s="241"/>
      <c r="I1142" s="67"/>
    </row>
    <row r="1143" spans="1:9" s="4" customFormat="1" ht="126" hidden="1" customHeight="1">
      <c r="A1143" s="32"/>
      <c r="B1143" s="33" t="s">
        <v>1174</v>
      </c>
      <c r="C1143" s="34"/>
      <c r="D1143" s="54"/>
      <c r="E1143" s="29"/>
      <c r="F1143" s="30"/>
      <c r="G1143" s="239"/>
      <c r="H1143" s="241"/>
      <c r="I1143" s="41"/>
    </row>
    <row r="1144" spans="1:9" s="4" customFormat="1" ht="18.75" hidden="1" customHeight="1">
      <c r="A1144" s="32"/>
      <c r="B1144" s="33"/>
      <c r="C1144" s="34"/>
      <c r="D1144" s="54"/>
      <c r="E1144" s="29"/>
      <c r="F1144" s="30"/>
      <c r="G1144" s="239"/>
      <c r="H1144" s="241"/>
      <c r="I1144" s="41"/>
    </row>
    <row r="1145" spans="1:9" s="4" customFormat="1" ht="31.5" hidden="1" customHeight="1">
      <c r="A1145" s="32" t="s">
        <v>1175</v>
      </c>
      <c r="B1145" s="94" t="s">
        <v>1176</v>
      </c>
      <c r="C1145" s="34" t="s">
        <v>28</v>
      </c>
      <c r="D1145" s="54"/>
      <c r="E1145" s="29">
        <v>63.72</v>
      </c>
      <c r="F1145" s="30">
        <f>D1145*E1145</f>
        <v>0</v>
      </c>
      <c r="G1145" s="239"/>
      <c r="H1145" s="241"/>
      <c r="I1145" s="67"/>
    </row>
    <row r="1146" spans="1:9" s="4" customFormat="1" ht="78.75" hidden="1" customHeight="1">
      <c r="A1146" s="32"/>
      <c r="B1146" s="93" t="s">
        <v>1177</v>
      </c>
      <c r="C1146" s="34"/>
      <c r="D1146" s="54"/>
      <c r="E1146" s="29"/>
      <c r="F1146" s="30"/>
      <c r="G1146" s="239"/>
      <c r="H1146" s="241"/>
      <c r="I1146" s="41"/>
    </row>
    <row r="1147" spans="1:9" s="4" customFormat="1" ht="18.75" hidden="1" customHeight="1">
      <c r="A1147" s="32"/>
      <c r="B1147" s="33"/>
      <c r="C1147" s="34"/>
      <c r="D1147" s="54"/>
      <c r="E1147" s="29"/>
      <c r="F1147" s="30"/>
      <c r="G1147" s="239"/>
      <c r="H1147" s="241"/>
      <c r="I1147" s="41"/>
    </row>
    <row r="1148" spans="1:9" s="4" customFormat="1" ht="21" hidden="1" customHeight="1">
      <c r="A1148" s="32" t="s">
        <v>1178</v>
      </c>
      <c r="B1148" s="37" t="s">
        <v>1179</v>
      </c>
      <c r="C1148" s="34" t="s">
        <v>28</v>
      </c>
      <c r="D1148" s="54"/>
      <c r="E1148" s="29">
        <v>78.069999999999993</v>
      </c>
      <c r="F1148" s="30">
        <f>D1148*E1148</f>
        <v>0</v>
      </c>
      <c r="G1148" s="239"/>
      <c r="H1148" s="241"/>
      <c r="I1148" s="67"/>
    </row>
    <row r="1149" spans="1:9" s="4" customFormat="1" ht="94.5" hidden="1" customHeight="1">
      <c r="A1149" s="32"/>
      <c r="B1149" s="33" t="s">
        <v>1180</v>
      </c>
      <c r="C1149" s="34"/>
      <c r="D1149" s="54"/>
      <c r="E1149" s="29"/>
      <c r="F1149" s="30"/>
      <c r="G1149" s="239"/>
      <c r="H1149" s="241"/>
      <c r="I1149" s="41"/>
    </row>
    <row r="1150" spans="1:9" s="4" customFormat="1" ht="18.75" hidden="1" customHeight="1">
      <c r="A1150" s="32"/>
      <c r="B1150" s="33"/>
      <c r="C1150" s="34"/>
      <c r="D1150" s="54"/>
      <c r="E1150" s="29"/>
      <c r="F1150" s="30"/>
      <c r="G1150" s="239"/>
      <c r="H1150" s="241"/>
      <c r="I1150" s="41"/>
    </row>
    <row r="1151" spans="1:9" s="4" customFormat="1" ht="18.75" hidden="1" customHeight="1">
      <c r="A1151" s="32" t="s">
        <v>1181</v>
      </c>
      <c r="B1151" s="37" t="s">
        <v>1182</v>
      </c>
      <c r="C1151" s="34" t="s">
        <v>21</v>
      </c>
      <c r="D1151" s="54"/>
      <c r="E1151" s="29">
        <v>52</v>
      </c>
      <c r="F1151" s="30">
        <f>D1151*E1151</f>
        <v>0</v>
      </c>
      <c r="G1151" s="239"/>
      <c r="H1151" s="241"/>
      <c r="I1151" s="67"/>
    </row>
    <row r="1152" spans="1:9" s="4" customFormat="1" ht="78.75" hidden="1" customHeight="1">
      <c r="A1152" s="32"/>
      <c r="B1152" s="33" t="s">
        <v>1183</v>
      </c>
      <c r="C1152" s="34"/>
      <c r="D1152" s="54"/>
      <c r="E1152" s="29"/>
      <c r="F1152" s="30"/>
      <c r="G1152" s="239"/>
      <c r="H1152" s="241"/>
      <c r="I1152" s="41"/>
    </row>
    <row r="1153" spans="1:9" s="4" customFormat="1" ht="18.75" hidden="1" customHeight="1">
      <c r="A1153" s="32"/>
      <c r="B1153" s="33"/>
      <c r="C1153" s="34"/>
      <c r="D1153" s="54"/>
      <c r="E1153" s="29"/>
      <c r="F1153" s="30"/>
      <c r="G1153" s="239"/>
      <c r="H1153" s="241"/>
      <c r="I1153" s="41"/>
    </row>
    <row r="1154" spans="1:9" s="4" customFormat="1" ht="21" hidden="1" customHeight="1">
      <c r="A1154" s="32" t="s">
        <v>1184</v>
      </c>
      <c r="B1154" s="94" t="s">
        <v>1185</v>
      </c>
      <c r="C1154" s="34" t="s">
        <v>28</v>
      </c>
      <c r="D1154" s="54"/>
      <c r="E1154" s="29">
        <v>41.71</v>
      </c>
      <c r="F1154" s="30">
        <f>D1154*E1154</f>
        <v>0</v>
      </c>
      <c r="G1154" s="239"/>
      <c r="H1154" s="241"/>
      <c r="I1154" s="67"/>
    </row>
    <row r="1155" spans="1:9" s="4" customFormat="1" ht="63" hidden="1" customHeight="1">
      <c r="A1155" s="32"/>
      <c r="B1155" s="93" t="s">
        <v>1186</v>
      </c>
      <c r="C1155" s="34"/>
      <c r="D1155" s="54"/>
      <c r="E1155" s="29"/>
      <c r="F1155" s="30"/>
      <c r="G1155" s="239"/>
      <c r="H1155" s="241"/>
      <c r="I1155" s="41"/>
    </row>
    <row r="1156" spans="1:9" s="4" customFormat="1" ht="18.75" hidden="1" customHeight="1">
      <c r="A1156" s="32"/>
      <c r="B1156" s="33"/>
      <c r="C1156" s="34"/>
      <c r="D1156" s="54"/>
      <c r="E1156" s="29"/>
      <c r="F1156" s="30"/>
      <c r="G1156" s="239"/>
      <c r="H1156" s="241"/>
      <c r="I1156" s="41"/>
    </row>
    <row r="1157" spans="1:9" s="4" customFormat="1" ht="31.5" hidden="1" customHeight="1">
      <c r="A1157" s="32" t="s">
        <v>1187</v>
      </c>
      <c r="B1157" s="37" t="s">
        <v>1188</v>
      </c>
      <c r="C1157" s="34" t="s">
        <v>17</v>
      </c>
      <c r="D1157" s="54"/>
      <c r="E1157" s="29">
        <v>89.99</v>
      </c>
      <c r="F1157" s="30">
        <f>D1157*E1157</f>
        <v>0</v>
      </c>
      <c r="G1157" s="239"/>
      <c r="H1157" s="241"/>
      <c r="I1157" s="67"/>
    </row>
    <row r="1158" spans="1:9" s="4" customFormat="1" ht="141.75" hidden="1" customHeight="1">
      <c r="A1158" s="32"/>
      <c r="B1158" s="33" t="s">
        <v>1189</v>
      </c>
      <c r="C1158" s="34"/>
      <c r="D1158" s="54"/>
      <c r="E1158" s="29"/>
      <c r="F1158" s="30"/>
      <c r="G1158" s="239"/>
      <c r="H1158" s="241"/>
      <c r="I1158" s="41"/>
    </row>
    <row r="1159" spans="1:9" s="4" customFormat="1" ht="18.75" hidden="1" customHeight="1">
      <c r="A1159" s="32"/>
      <c r="B1159" s="33"/>
      <c r="C1159" s="34"/>
      <c r="D1159" s="54"/>
      <c r="E1159" s="29"/>
      <c r="F1159" s="30"/>
      <c r="G1159" s="239"/>
      <c r="H1159" s="241"/>
      <c r="I1159" s="41"/>
    </row>
    <row r="1160" spans="1:9" s="4" customFormat="1" ht="18.75" hidden="1" customHeight="1">
      <c r="A1160" s="32" t="s">
        <v>1190</v>
      </c>
      <c r="B1160" s="37" t="s">
        <v>1191</v>
      </c>
      <c r="C1160" s="34" t="s">
        <v>17</v>
      </c>
      <c r="D1160" s="54"/>
      <c r="E1160" s="29">
        <v>126.88</v>
      </c>
      <c r="F1160" s="30">
        <f>D1160*E1160</f>
        <v>0</v>
      </c>
      <c r="G1160" s="239"/>
      <c r="H1160" s="241"/>
      <c r="I1160" s="67"/>
    </row>
    <row r="1161" spans="1:9" s="4" customFormat="1" ht="109.5" hidden="1" customHeight="1">
      <c r="A1161" s="32"/>
      <c r="B1161" s="33" t="s">
        <v>1192</v>
      </c>
      <c r="C1161" s="34"/>
      <c r="D1161" s="54"/>
      <c r="E1161" s="29"/>
      <c r="F1161" s="30"/>
      <c r="G1161" s="239"/>
      <c r="H1161" s="241"/>
      <c r="I1161" s="41"/>
    </row>
    <row r="1162" spans="1:9" s="4" customFormat="1" ht="18.75" hidden="1" customHeight="1">
      <c r="A1162" s="32"/>
      <c r="B1162" s="33"/>
      <c r="C1162" s="34"/>
      <c r="D1162" s="54"/>
      <c r="E1162" s="29"/>
      <c r="F1162" s="30"/>
      <c r="G1162" s="239"/>
      <c r="H1162" s="241"/>
      <c r="I1162" s="41"/>
    </row>
    <row r="1163" spans="1:9" s="4" customFormat="1" ht="18.75" hidden="1" customHeight="1">
      <c r="A1163" s="32" t="s">
        <v>1193</v>
      </c>
      <c r="B1163" s="37" t="s">
        <v>1194</v>
      </c>
      <c r="C1163" s="34" t="s">
        <v>17</v>
      </c>
      <c r="D1163" s="54"/>
      <c r="E1163" s="29">
        <v>126.88</v>
      </c>
      <c r="F1163" s="30">
        <f>D1163*E1163</f>
        <v>0</v>
      </c>
      <c r="G1163" s="239"/>
      <c r="H1163" s="241"/>
      <c r="I1163" s="67"/>
    </row>
    <row r="1164" spans="1:9" s="4" customFormat="1" ht="107.25" hidden="1" customHeight="1">
      <c r="A1164" s="32"/>
      <c r="B1164" s="33" t="s">
        <v>1192</v>
      </c>
      <c r="C1164" s="34"/>
      <c r="D1164" s="54"/>
      <c r="E1164" s="29"/>
      <c r="F1164" s="30"/>
      <c r="G1164" s="239"/>
      <c r="H1164" s="241"/>
      <c r="I1164" s="41"/>
    </row>
    <row r="1165" spans="1:9" s="4" customFormat="1" ht="18.75" hidden="1" customHeight="1">
      <c r="A1165" s="32"/>
      <c r="B1165" s="37"/>
      <c r="C1165" s="34"/>
      <c r="D1165" s="54"/>
      <c r="E1165" s="29"/>
      <c r="F1165" s="30"/>
      <c r="G1165" s="239"/>
      <c r="H1165" s="241"/>
      <c r="I1165" s="41"/>
    </row>
    <row r="1166" spans="1:9" s="4" customFormat="1" ht="31.5" hidden="1" customHeight="1">
      <c r="A1166" s="32" t="s">
        <v>1195</v>
      </c>
      <c r="B1166" s="37" t="s">
        <v>1196</v>
      </c>
      <c r="C1166" s="34" t="s">
        <v>17</v>
      </c>
      <c r="D1166" s="54"/>
      <c r="E1166" s="29">
        <v>77.91</v>
      </c>
      <c r="F1166" s="30">
        <f>D1166*E1166</f>
        <v>0</v>
      </c>
      <c r="G1166" s="239"/>
      <c r="H1166" s="241"/>
      <c r="I1166" s="67"/>
    </row>
    <row r="1167" spans="1:9" s="4" customFormat="1" ht="141.75" hidden="1" customHeight="1">
      <c r="A1167" s="32"/>
      <c r="B1167" s="33" t="s">
        <v>1197</v>
      </c>
      <c r="C1167" s="34"/>
      <c r="D1167" s="54"/>
      <c r="E1167" s="29"/>
      <c r="F1167" s="30"/>
      <c r="G1167" s="239"/>
      <c r="H1167" s="241"/>
      <c r="I1167" s="41"/>
    </row>
    <row r="1168" spans="1:9" s="4" customFormat="1" ht="18.75" hidden="1" customHeight="1">
      <c r="A1168" s="32"/>
      <c r="B1168" s="33"/>
      <c r="C1168" s="34"/>
      <c r="D1168" s="54"/>
      <c r="E1168" s="29"/>
      <c r="F1168" s="30"/>
      <c r="G1168" s="239"/>
      <c r="H1168" s="241"/>
      <c r="I1168" s="41"/>
    </row>
    <row r="1169" spans="1:9" s="4" customFormat="1" ht="47.25" hidden="1" customHeight="1">
      <c r="A1169" s="45" t="s">
        <v>1198</v>
      </c>
      <c r="B1169" s="114" t="s">
        <v>1199</v>
      </c>
      <c r="C1169" s="34" t="s">
        <v>17</v>
      </c>
      <c r="D1169" s="54"/>
      <c r="E1169" s="29">
        <v>76.44</v>
      </c>
      <c r="F1169" s="30">
        <f>D1169*E1169</f>
        <v>0</v>
      </c>
      <c r="G1169" s="239"/>
      <c r="H1169" s="241"/>
      <c r="I1169" s="41"/>
    </row>
    <row r="1170" spans="1:9" s="4" customFormat="1" ht="220.5" hidden="1" customHeight="1">
      <c r="A1170" s="45"/>
      <c r="B1170" s="116" t="s">
        <v>1200</v>
      </c>
      <c r="C1170" s="34"/>
      <c r="D1170" s="54"/>
      <c r="E1170" s="29"/>
      <c r="F1170" s="30"/>
      <c r="G1170" s="239"/>
      <c r="H1170" s="241"/>
      <c r="I1170" s="41"/>
    </row>
    <row r="1171" spans="1:9" s="4" customFormat="1" ht="18.75" hidden="1" customHeight="1">
      <c r="A1171" s="32"/>
      <c r="B1171" s="33"/>
      <c r="C1171" s="34"/>
      <c r="D1171" s="54"/>
      <c r="E1171" s="29"/>
      <c r="F1171" s="30"/>
      <c r="G1171" s="239"/>
      <c r="H1171" s="241"/>
      <c r="I1171" s="41"/>
    </row>
    <row r="1172" spans="1:9" s="4" customFormat="1" ht="47.25" hidden="1" customHeight="1">
      <c r="A1172" s="45" t="s">
        <v>1201</v>
      </c>
      <c r="B1172" s="114" t="s">
        <v>1202</v>
      </c>
      <c r="C1172" s="34" t="s">
        <v>17</v>
      </c>
      <c r="D1172" s="54"/>
      <c r="E1172" s="29">
        <v>85.41</v>
      </c>
      <c r="F1172" s="30">
        <f>D1172*E1172</f>
        <v>0</v>
      </c>
      <c r="G1172" s="239"/>
      <c r="H1172" s="241"/>
      <c r="I1172" s="41"/>
    </row>
    <row r="1173" spans="1:9" s="4" customFormat="1" ht="220.5" hidden="1" customHeight="1">
      <c r="A1173" s="45"/>
      <c r="B1173" s="116" t="s">
        <v>1200</v>
      </c>
      <c r="C1173" s="34"/>
      <c r="D1173" s="54"/>
      <c r="E1173" s="29"/>
      <c r="F1173" s="30"/>
      <c r="G1173" s="239"/>
      <c r="H1173" s="241"/>
      <c r="I1173" s="41"/>
    </row>
    <row r="1174" spans="1:9" s="4" customFormat="1" ht="18.75" hidden="1" customHeight="1">
      <c r="A1174" s="32"/>
      <c r="B1174" s="33"/>
      <c r="C1174" s="34"/>
      <c r="D1174" s="54"/>
      <c r="E1174" s="29"/>
      <c r="F1174" s="30"/>
      <c r="G1174" s="239"/>
      <c r="H1174" s="241"/>
      <c r="I1174" s="41"/>
    </row>
    <row r="1175" spans="1:9" s="4" customFormat="1" ht="18.75" hidden="1" customHeight="1">
      <c r="A1175" s="32" t="s">
        <v>1203</v>
      </c>
      <c r="B1175" s="53" t="s">
        <v>1204</v>
      </c>
      <c r="C1175" s="34"/>
      <c r="D1175" s="54"/>
      <c r="E1175" s="29"/>
      <c r="F1175" s="30"/>
      <c r="G1175" s="239"/>
      <c r="H1175" s="241"/>
      <c r="I1175" s="67"/>
    </row>
    <row r="1176" spans="1:9" s="4" customFormat="1" ht="18.75" hidden="1" customHeight="1">
      <c r="A1176" s="32" t="s">
        <v>1205</v>
      </c>
      <c r="B1176" s="37" t="s">
        <v>1206</v>
      </c>
      <c r="C1176" s="34" t="s">
        <v>21</v>
      </c>
      <c r="D1176" s="54"/>
      <c r="E1176" s="29">
        <v>14.94</v>
      </c>
      <c r="F1176" s="30">
        <f>D1176*E1176</f>
        <v>0</v>
      </c>
      <c r="G1176" s="239"/>
      <c r="H1176" s="241"/>
      <c r="I1176" s="67"/>
    </row>
    <row r="1177" spans="1:9" s="4" customFormat="1" ht="66.75" hidden="1" customHeight="1">
      <c r="A1177" s="32"/>
      <c r="B1177" s="33" t="s">
        <v>1207</v>
      </c>
      <c r="C1177" s="34"/>
      <c r="D1177" s="54"/>
      <c r="E1177" s="29"/>
      <c r="F1177" s="30"/>
      <c r="G1177" s="239"/>
      <c r="H1177" s="241"/>
      <c r="I1177" s="41"/>
    </row>
    <row r="1178" spans="1:9" s="4" customFormat="1" ht="18.75" hidden="1" customHeight="1">
      <c r="A1178" s="32"/>
      <c r="B1178" s="33"/>
      <c r="C1178" s="34"/>
      <c r="D1178" s="54"/>
      <c r="E1178" s="29"/>
      <c r="F1178" s="30"/>
      <c r="G1178" s="239"/>
      <c r="H1178" s="241"/>
      <c r="I1178" s="41"/>
    </row>
    <row r="1179" spans="1:9" s="4" customFormat="1" ht="18.75" hidden="1" customHeight="1">
      <c r="A1179" s="32" t="s">
        <v>1208</v>
      </c>
      <c r="B1179" s="37" t="s">
        <v>1209</v>
      </c>
      <c r="C1179" s="34" t="s">
        <v>21</v>
      </c>
      <c r="D1179" s="54"/>
      <c r="E1179" s="29">
        <v>15.52</v>
      </c>
      <c r="F1179" s="30">
        <f>D1179*E1179</f>
        <v>0</v>
      </c>
      <c r="G1179" s="239"/>
      <c r="H1179" s="241"/>
      <c r="I1179" s="67"/>
    </row>
    <row r="1180" spans="1:9" s="4" customFormat="1" ht="47.25" hidden="1" customHeight="1">
      <c r="A1180" s="32"/>
      <c r="B1180" s="33" t="s">
        <v>1210</v>
      </c>
      <c r="C1180" s="34"/>
      <c r="D1180" s="54"/>
      <c r="E1180" s="29"/>
      <c r="F1180" s="30"/>
      <c r="G1180" s="239"/>
      <c r="H1180" s="241"/>
      <c r="I1180" s="41"/>
    </row>
    <row r="1181" spans="1:9" s="4" customFormat="1" ht="18.75" hidden="1" customHeight="1">
      <c r="A1181" s="32"/>
      <c r="B1181" s="33"/>
      <c r="C1181" s="34"/>
      <c r="D1181" s="54"/>
      <c r="E1181" s="29"/>
      <c r="F1181" s="30"/>
      <c r="G1181" s="239"/>
      <c r="H1181" s="241"/>
      <c r="I1181" s="41"/>
    </row>
    <row r="1182" spans="1:9" s="4" customFormat="1" ht="18.75" hidden="1" customHeight="1">
      <c r="A1182" s="32" t="s">
        <v>1211</v>
      </c>
      <c r="B1182" s="37" t="s">
        <v>1212</v>
      </c>
      <c r="C1182" s="34" t="s">
        <v>21</v>
      </c>
      <c r="D1182" s="54"/>
      <c r="E1182" s="29">
        <v>9.91</v>
      </c>
      <c r="F1182" s="30">
        <f>D1182*E1182</f>
        <v>0</v>
      </c>
      <c r="G1182" s="239"/>
      <c r="H1182" s="241"/>
      <c r="I1182" s="67"/>
    </row>
    <row r="1183" spans="1:9" s="4" customFormat="1" ht="299.25" hidden="1" customHeight="1">
      <c r="A1183" s="32"/>
      <c r="B1183" s="33" t="s">
        <v>1213</v>
      </c>
      <c r="C1183" s="34"/>
      <c r="D1183" s="54"/>
      <c r="E1183" s="29"/>
      <c r="F1183" s="30"/>
      <c r="G1183" s="239"/>
      <c r="H1183" s="241"/>
      <c r="I1183" s="41"/>
    </row>
    <row r="1184" spans="1:9" s="4" customFormat="1" ht="18.75" hidden="1" customHeight="1">
      <c r="A1184" s="32"/>
      <c r="B1184" s="33"/>
      <c r="C1184" s="34"/>
      <c r="D1184" s="54"/>
      <c r="E1184" s="29"/>
      <c r="F1184" s="30"/>
      <c r="G1184" s="239"/>
      <c r="H1184" s="241"/>
      <c r="I1184" s="41"/>
    </row>
    <row r="1185" spans="1:13" s="4" customFormat="1" ht="18.75" hidden="1" customHeight="1">
      <c r="A1185" s="32" t="s">
        <v>1214</v>
      </c>
      <c r="B1185" s="94" t="s">
        <v>1215</v>
      </c>
      <c r="C1185" s="34" t="s">
        <v>21</v>
      </c>
      <c r="D1185" s="54"/>
      <c r="E1185" s="29">
        <v>8.67</v>
      </c>
      <c r="F1185" s="30">
        <f>D1185*E1185</f>
        <v>0</v>
      </c>
      <c r="G1185" s="239"/>
      <c r="H1185" s="241"/>
      <c r="I1185" s="67"/>
    </row>
    <row r="1186" spans="1:13" s="4" customFormat="1" ht="63" hidden="1" customHeight="1">
      <c r="A1186" s="32"/>
      <c r="B1186" s="93" t="s">
        <v>1216</v>
      </c>
      <c r="C1186" s="34"/>
      <c r="D1186" s="54"/>
      <c r="E1186" s="29"/>
      <c r="F1186" s="30"/>
      <c r="G1186" s="239"/>
      <c r="H1186" s="241"/>
      <c r="I1186" s="41"/>
    </row>
    <row r="1187" spans="1:13" s="4" customFormat="1" ht="18.75" hidden="1" customHeight="1">
      <c r="A1187" s="32"/>
      <c r="B1187" s="33"/>
      <c r="C1187" s="34"/>
      <c r="D1187" s="54"/>
      <c r="E1187" s="29"/>
      <c r="F1187" s="30"/>
      <c r="G1187" s="239"/>
      <c r="H1187" s="241"/>
      <c r="I1187" s="41"/>
    </row>
    <row r="1188" spans="1:13" s="4" customFormat="1" ht="18.75" hidden="1" customHeight="1">
      <c r="A1188" s="32" t="s">
        <v>1217</v>
      </c>
      <c r="B1188" s="37" t="s">
        <v>1218</v>
      </c>
      <c r="C1188" s="34" t="s">
        <v>21</v>
      </c>
      <c r="D1188" s="54"/>
      <c r="E1188" s="29">
        <v>31.28</v>
      </c>
      <c r="F1188" s="30">
        <f>D1188*E1188</f>
        <v>0</v>
      </c>
      <c r="G1188" s="239"/>
      <c r="H1188" s="241"/>
      <c r="I1188" s="67"/>
    </row>
    <row r="1189" spans="1:13" s="4" customFormat="1" ht="63" hidden="1" customHeight="1">
      <c r="A1189" s="32"/>
      <c r="B1189" s="33" t="s">
        <v>1219</v>
      </c>
      <c r="C1189" s="34"/>
      <c r="D1189" s="54"/>
      <c r="E1189" s="29"/>
      <c r="F1189" s="30"/>
      <c r="G1189" s="239"/>
      <c r="H1189" s="241"/>
      <c r="I1189" s="41"/>
    </row>
    <row r="1190" spans="1:13" s="4" customFormat="1" ht="18.75" hidden="1" customHeight="1">
      <c r="A1190" s="32"/>
      <c r="B1190" s="33"/>
      <c r="C1190" s="34"/>
      <c r="D1190" s="54"/>
      <c r="E1190" s="29"/>
      <c r="F1190" s="30"/>
      <c r="G1190" s="239"/>
      <c r="H1190" s="241"/>
      <c r="I1190" s="41"/>
    </row>
    <row r="1191" spans="1:13" s="4" customFormat="1" ht="18.75" hidden="1" customHeight="1">
      <c r="A1191" s="32" t="s">
        <v>1220</v>
      </c>
      <c r="B1191" s="53" t="s">
        <v>1221</v>
      </c>
      <c r="C1191" s="34"/>
      <c r="D1191" s="54"/>
      <c r="E1191" s="29"/>
      <c r="F1191" s="30"/>
      <c r="G1191" s="239"/>
      <c r="H1191" s="241"/>
      <c r="I1191" s="41"/>
    </row>
    <row r="1192" spans="1:13" s="4" customFormat="1" ht="21" hidden="1" customHeight="1">
      <c r="A1192" s="32" t="s">
        <v>1222</v>
      </c>
      <c r="B1192" s="37" t="s">
        <v>226</v>
      </c>
      <c r="C1192" s="34" t="s">
        <v>28</v>
      </c>
      <c r="D1192" s="54"/>
      <c r="E1192" s="29">
        <v>44.98</v>
      </c>
      <c r="F1192" s="30">
        <f>D1192*E1192</f>
        <v>0</v>
      </c>
      <c r="G1192" s="239"/>
      <c r="H1192" s="241"/>
      <c r="I1192" s="67"/>
      <c r="J1192" s="234"/>
      <c r="K1192" s="235"/>
      <c r="L1192" s="235"/>
      <c r="M1192" s="235"/>
    </row>
    <row r="1193" spans="1:13" s="4" customFormat="1" ht="47.25" hidden="1" customHeight="1">
      <c r="A1193" s="32"/>
      <c r="B1193" s="33" t="s">
        <v>1223</v>
      </c>
      <c r="C1193" s="34"/>
      <c r="D1193" s="54"/>
      <c r="E1193" s="29"/>
      <c r="F1193" s="30"/>
      <c r="G1193" s="239"/>
      <c r="H1193" s="241"/>
      <c r="I1193" s="41"/>
      <c r="J1193" s="234"/>
      <c r="K1193" s="235"/>
      <c r="L1193" s="235"/>
      <c r="M1193" s="235"/>
    </row>
    <row r="1194" spans="1:13" s="4" customFormat="1" ht="18.75" hidden="1" customHeight="1">
      <c r="A1194" s="32"/>
      <c r="B1194" s="33"/>
      <c r="C1194" s="34"/>
      <c r="D1194" s="54"/>
      <c r="E1194" s="29"/>
      <c r="F1194" s="30"/>
      <c r="G1194" s="239"/>
      <c r="H1194" s="241"/>
      <c r="I1194" s="41"/>
    </row>
    <row r="1195" spans="1:13" s="4" customFormat="1" ht="31.5" hidden="1" customHeight="1">
      <c r="A1195" s="32" t="s">
        <v>1224</v>
      </c>
      <c r="B1195" s="37" t="s">
        <v>1225</v>
      </c>
      <c r="C1195" s="34" t="s">
        <v>17</v>
      </c>
      <c r="D1195" s="54"/>
      <c r="E1195" s="29">
        <v>33.06</v>
      </c>
      <c r="F1195" s="30">
        <f>D1195*E1195</f>
        <v>0</v>
      </c>
      <c r="G1195" s="239"/>
      <c r="H1195" s="241"/>
      <c r="I1195" s="67"/>
    </row>
    <row r="1196" spans="1:13" s="4" customFormat="1" ht="63" hidden="1" customHeight="1">
      <c r="A1196" s="32"/>
      <c r="B1196" s="33" t="s">
        <v>484</v>
      </c>
      <c r="C1196" s="34"/>
      <c r="D1196" s="54"/>
      <c r="E1196" s="29"/>
      <c r="F1196" s="30"/>
      <c r="G1196" s="239"/>
      <c r="H1196" s="241"/>
      <c r="I1196" s="41"/>
    </row>
    <row r="1197" spans="1:13" s="4" customFormat="1" ht="18.75" hidden="1" customHeight="1">
      <c r="A1197" s="117"/>
      <c r="B1197" s="33"/>
      <c r="C1197" s="34"/>
      <c r="D1197" s="118"/>
      <c r="E1197" s="29"/>
      <c r="F1197" s="30"/>
      <c r="G1197" s="239"/>
      <c r="H1197" s="241"/>
      <c r="I1197" s="41"/>
    </row>
    <row r="1198" spans="1:13" s="4" customFormat="1" ht="18.75" hidden="1" customHeight="1">
      <c r="A1198" s="32" t="s">
        <v>1226</v>
      </c>
      <c r="B1198" s="53" t="s">
        <v>1227</v>
      </c>
      <c r="C1198" s="34"/>
      <c r="D1198" s="54"/>
      <c r="E1198" s="29"/>
      <c r="F1198" s="30"/>
      <c r="G1198" s="239"/>
      <c r="H1198" s="241"/>
      <c r="I1198" s="41"/>
    </row>
    <row r="1199" spans="1:13" s="4" customFormat="1" ht="18.75" hidden="1" customHeight="1">
      <c r="A1199" s="32" t="s">
        <v>1228</v>
      </c>
      <c r="B1199" s="37" t="s">
        <v>1229</v>
      </c>
      <c r="C1199" s="34" t="s">
        <v>21</v>
      </c>
      <c r="D1199" s="54"/>
      <c r="E1199" s="29">
        <v>17.190000000000001</v>
      </c>
      <c r="F1199" s="30">
        <f>D1199*E1199</f>
        <v>0</v>
      </c>
      <c r="G1199" s="239"/>
      <c r="H1199" s="241"/>
      <c r="I1199" s="67"/>
    </row>
    <row r="1200" spans="1:13" s="4" customFormat="1" ht="47.25" hidden="1" customHeight="1">
      <c r="A1200" s="32"/>
      <c r="B1200" s="33" t="s">
        <v>1230</v>
      </c>
      <c r="C1200" s="34"/>
      <c r="D1200" s="54"/>
      <c r="E1200" s="29"/>
      <c r="F1200" s="30"/>
      <c r="G1200" s="239"/>
      <c r="H1200" s="241"/>
      <c r="I1200" s="41"/>
    </row>
    <row r="1201" spans="1:16" s="4" customFormat="1" ht="18.75" hidden="1" customHeight="1">
      <c r="A1201" s="32"/>
      <c r="B1201" s="37"/>
      <c r="C1201" s="34"/>
      <c r="D1201" s="54"/>
      <c r="E1201" s="29"/>
      <c r="F1201" s="30"/>
      <c r="G1201" s="239"/>
      <c r="H1201" s="241"/>
      <c r="I1201" s="41"/>
    </row>
    <row r="1202" spans="1:16" s="4" customFormat="1" ht="31.5" hidden="1" customHeight="1">
      <c r="A1202" s="32" t="s">
        <v>1231</v>
      </c>
      <c r="B1202" s="37" t="s">
        <v>1232</v>
      </c>
      <c r="C1202" s="34" t="s">
        <v>28</v>
      </c>
      <c r="D1202" s="54"/>
      <c r="E1202" s="29">
        <v>84.62</v>
      </c>
      <c r="F1202" s="30">
        <f>D1202*E1202</f>
        <v>0</v>
      </c>
      <c r="G1202" s="239"/>
      <c r="H1202" s="241"/>
      <c r="I1202" s="67"/>
    </row>
    <row r="1203" spans="1:16" s="4" customFormat="1" ht="252" hidden="1" customHeight="1">
      <c r="A1203" s="32"/>
      <c r="B1203" s="33" t="s">
        <v>1233</v>
      </c>
      <c r="C1203" s="34"/>
      <c r="D1203" s="54"/>
      <c r="E1203" s="29"/>
      <c r="F1203" s="30"/>
      <c r="G1203" s="239"/>
      <c r="H1203" s="241"/>
      <c r="I1203" s="41"/>
    </row>
    <row r="1204" spans="1:16" s="4" customFormat="1" ht="18.75" hidden="1" customHeight="1">
      <c r="A1204" s="32"/>
      <c r="B1204" s="33"/>
      <c r="C1204" s="34"/>
      <c r="D1204" s="54"/>
      <c r="E1204" s="29"/>
      <c r="F1204" s="30"/>
      <c r="G1204" s="239"/>
      <c r="H1204" s="241"/>
      <c r="I1204" s="41"/>
    </row>
    <row r="1205" spans="1:16" s="4" customFormat="1" ht="31.5" hidden="1" customHeight="1">
      <c r="A1205" s="32" t="s">
        <v>1234</v>
      </c>
      <c r="B1205" s="37" t="s">
        <v>1235</v>
      </c>
      <c r="C1205" s="34" t="s">
        <v>17</v>
      </c>
      <c r="D1205" s="54"/>
      <c r="E1205" s="29">
        <v>29.42</v>
      </c>
      <c r="F1205" s="30">
        <f>D1205*E1205</f>
        <v>0</v>
      </c>
      <c r="G1205" s="239"/>
      <c r="H1205" s="241"/>
      <c r="I1205" s="67"/>
    </row>
    <row r="1206" spans="1:16" s="4" customFormat="1" ht="208.5" hidden="1" customHeight="1">
      <c r="A1206" s="32"/>
      <c r="B1206" s="33" t="s">
        <v>1236</v>
      </c>
      <c r="C1206" s="34"/>
      <c r="D1206" s="54"/>
      <c r="E1206" s="29"/>
      <c r="F1206" s="30"/>
      <c r="G1206" s="239"/>
      <c r="H1206" s="241"/>
      <c r="I1206" s="41"/>
    </row>
    <row r="1207" spans="1:16" s="4" customFormat="1" ht="18.75" hidden="1" customHeight="1">
      <c r="A1207" s="32"/>
      <c r="B1207" s="37"/>
      <c r="C1207" s="34"/>
      <c r="D1207" s="54"/>
      <c r="E1207" s="29"/>
      <c r="F1207" s="30"/>
      <c r="G1207" s="239"/>
      <c r="H1207" s="241"/>
      <c r="I1207" s="41"/>
    </row>
    <row r="1208" spans="1:16" s="4" customFormat="1" ht="21" hidden="1" customHeight="1">
      <c r="A1208" s="32" t="s">
        <v>1237</v>
      </c>
      <c r="B1208" s="37" t="s">
        <v>1238</v>
      </c>
      <c r="C1208" s="34" t="s">
        <v>28</v>
      </c>
      <c r="D1208" s="54"/>
      <c r="E1208" s="29">
        <v>17.73</v>
      </c>
      <c r="F1208" s="30">
        <f>D1208*E1208</f>
        <v>0</v>
      </c>
      <c r="G1208" s="239"/>
      <c r="H1208" s="241"/>
      <c r="I1208" s="67"/>
    </row>
    <row r="1209" spans="1:16" s="4" customFormat="1" ht="94.5" hidden="1" customHeight="1">
      <c r="A1209" s="32"/>
      <c r="B1209" s="33" t="s">
        <v>1239</v>
      </c>
      <c r="C1209" s="34"/>
      <c r="D1209" s="54"/>
      <c r="E1209" s="29"/>
      <c r="F1209" s="30"/>
      <c r="G1209" s="239"/>
      <c r="H1209" s="241"/>
      <c r="I1209" s="41"/>
    </row>
    <row r="1210" spans="1:16" s="4" customFormat="1" ht="18.75" hidden="1" customHeight="1">
      <c r="A1210" s="32"/>
      <c r="B1210" s="33"/>
      <c r="C1210" s="34"/>
      <c r="D1210" s="54"/>
      <c r="E1210" s="29"/>
      <c r="F1210" s="30"/>
      <c r="G1210" s="239"/>
      <c r="H1210" s="241"/>
      <c r="I1210" s="41"/>
    </row>
    <row r="1211" spans="1:16" s="4" customFormat="1" ht="31.5" hidden="1" customHeight="1">
      <c r="A1211" s="32" t="s">
        <v>1240</v>
      </c>
      <c r="B1211" s="37" t="s">
        <v>1241</v>
      </c>
      <c r="C1211" s="34" t="s">
        <v>28</v>
      </c>
      <c r="D1211" s="54"/>
      <c r="E1211" s="29">
        <v>55.2</v>
      </c>
      <c r="F1211" s="30">
        <f>D1211*E1211</f>
        <v>0</v>
      </c>
      <c r="G1211" s="239"/>
      <c r="H1211" s="241"/>
      <c r="I1211" s="67"/>
      <c r="J1211" s="244"/>
      <c r="K1211" s="245"/>
      <c r="L1211" s="245"/>
      <c r="M1211" s="245"/>
      <c r="N1211" s="245"/>
      <c r="O1211" s="245"/>
    </row>
    <row r="1212" spans="1:16" s="4" customFormat="1" ht="78.75" hidden="1" customHeight="1">
      <c r="A1212" s="32"/>
      <c r="B1212" s="33" t="s">
        <v>1242</v>
      </c>
      <c r="C1212" s="34"/>
      <c r="D1212" s="54"/>
      <c r="E1212" s="29"/>
      <c r="F1212" s="30"/>
      <c r="G1212" s="239"/>
      <c r="H1212" s="241"/>
      <c r="I1212" s="41"/>
      <c r="J1212" s="244"/>
      <c r="K1212" s="245"/>
      <c r="L1212" s="245"/>
      <c r="M1212" s="245"/>
      <c r="N1212" s="245"/>
      <c r="O1212" s="245"/>
    </row>
    <row r="1213" spans="1:16" s="4" customFormat="1" ht="20.25" hidden="1" customHeight="1">
      <c r="A1213" s="32"/>
      <c r="B1213" s="33"/>
      <c r="C1213" s="80"/>
      <c r="D1213" s="54"/>
      <c r="E1213" s="119"/>
      <c r="F1213" s="30"/>
      <c r="G1213" s="239"/>
      <c r="H1213" s="241"/>
      <c r="I1213" s="41"/>
      <c r="J1213" s="212"/>
      <c r="K1213" s="212"/>
      <c r="L1213" s="212"/>
      <c r="M1213" s="212"/>
      <c r="N1213" s="212"/>
      <c r="O1213" s="212"/>
    </row>
    <row r="1214" spans="1:16" s="4" customFormat="1" ht="20.25" hidden="1" customHeight="1">
      <c r="A1214" s="32" t="s">
        <v>1243</v>
      </c>
      <c r="B1214" s="94" t="s">
        <v>1244</v>
      </c>
      <c r="C1214" s="80" t="s">
        <v>21</v>
      </c>
      <c r="D1214" s="54"/>
      <c r="E1214" s="29">
        <v>87.31</v>
      </c>
      <c r="F1214" s="30">
        <f>D1214*E1214</f>
        <v>0</v>
      </c>
      <c r="G1214" s="239"/>
      <c r="H1214" s="241"/>
      <c r="I1214" s="67"/>
      <c r="J1214" s="236"/>
      <c r="K1214" s="237"/>
      <c r="L1214" s="237"/>
      <c r="M1214" s="237"/>
      <c r="N1214" s="237"/>
      <c r="O1214" s="237"/>
      <c r="P1214" s="237"/>
    </row>
    <row r="1215" spans="1:16" s="4" customFormat="1" ht="141.75" hidden="1" customHeight="1">
      <c r="A1215" s="32"/>
      <c r="B1215" s="93" t="s">
        <v>1245</v>
      </c>
      <c r="C1215" s="80"/>
      <c r="D1215" s="54"/>
      <c r="E1215" s="119"/>
      <c r="F1215" s="30"/>
      <c r="G1215" s="239"/>
      <c r="H1215" s="241"/>
      <c r="I1215" s="67"/>
      <c r="J1215" s="236"/>
      <c r="K1215" s="237"/>
      <c r="L1215" s="237"/>
      <c r="M1215" s="237"/>
      <c r="N1215" s="237"/>
      <c r="O1215" s="237"/>
      <c r="P1215" s="237"/>
    </row>
    <row r="1216" spans="1:16" s="4" customFormat="1" ht="20.25" hidden="1" customHeight="1">
      <c r="A1216" s="32"/>
      <c r="B1216" s="94"/>
      <c r="C1216" s="80"/>
      <c r="D1216" s="54"/>
      <c r="E1216" s="119"/>
      <c r="F1216" s="30"/>
      <c r="G1216" s="239"/>
      <c r="H1216" s="241"/>
      <c r="I1216" s="67"/>
      <c r="J1216" s="236"/>
      <c r="K1216" s="237"/>
      <c r="L1216" s="237"/>
      <c r="M1216" s="237"/>
      <c r="N1216" s="237"/>
      <c r="O1216" s="237"/>
      <c r="P1216" s="237"/>
    </row>
    <row r="1217" spans="1:16" s="4" customFormat="1" ht="18.75" hidden="1" customHeight="1">
      <c r="A1217" s="32" t="s">
        <v>1246</v>
      </c>
      <c r="B1217" s="120" t="s">
        <v>1247</v>
      </c>
      <c r="C1217" s="80" t="s">
        <v>21</v>
      </c>
      <c r="D1217" s="54"/>
      <c r="E1217" s="29">
        <v>44.47</v>
      </c>
      <c r="F1217" s="30">
        <f>D1217*E1217</f>
        <v>0</v>
      </c>
      <c r="G1217" s="239"/>
      <c r="H1217" s="241"/>
      <c r="I1217" s="67"/>
      <c r="J1217" s="236"/>
      <c r="K1217" s="237"/>
      <c r="L1217" s="237"/>
      <c r="M1217" s="237"/>
      <c r="N1217" s="237"/>
      <c r="O1217" s="237"/>
      <c r="P1217" s="237"/>
    </row>
    <row r="1218" spans="1:16" s="4" customFormat="1" ht="138" hidden="1" customHeight="1">
      <c r="A1218" s="32"/>
      <c r="B1218" s="93" t="s">
        <v>1248</v>
      </c>
      <c r="C1218" s="80"/>
      <c r="D1218" s="54"/>
      <c r="E1218" s="119"/>
      <c r="F1218" s="30"/>
      <c r="G1218" s="239"/>
      <c r="H1218" s="241"/>
      <c r="I1218" s="67"/>
      <c r="J1218" s="236"/>
      <c r="K1218" s="237"/>
      <c r="L1218" s="237"/>
      <c r="M1218" s="237"/>
      <c r="N1218" s="237"/>
      <c r="O1218" s="237"/>
      <c r="P1218" s="237"/>
    </row>
    <row r="1219" spans="1:16" s="4" customFormat="1" ht="18.75" hidden="1" customHeight="1">
      <c r="A1219" s="32"/>
      <c r="B1219" s="94"/>
      <c r="C1219" s="80"/>
      <c r="D1219" s="54"/>
      <c r="E1219" s="119"/>
      <c r="F1219" s="30"/>
      <c r="G1219" s="239"/>
      <c r="H1219" s="241"/>
      <c r="I1219" s="67"/>
      <c r="J1219" s="236"/>
      <c r="K1219" s="237"/>
      <c r="L1219" s="237"/>
      <c r="M1219" s="237"/>
      <c r="N1219" s="237"/>
      <c r="O1219" s="237"/>
      <c r="P1219" s="237"/>
    </row>
    <row r="1220" spans="1:16" s="4" customFormat="1" ht="18.75" hidden="1" customHeight="1">
      <c r="A1220" s="32" t="s">
        <v>1249</v>
      </c>
      <c r="B1220" s="94" t="s">
        <v>1250</v>
      </c>
      <c r="C1220" s="80" t="s">
        <v>21</v>
      </c>
      <c r="D1220" s="54"/>
      <c r="E1220" s="29">
        <v>55.97</v>
      </c>
      <c r="F1220" s="30">
        <f>D1220*E1220</f>
        <v>0</v>
      </c>
      <c r="G1220" s="239"/>
      <c r="H1220" s="241"/>
      <c r="I1220" s="67"/>
      <c r="J1220" s="236"/>
      <c r="K1220" s="237"/>
      <c r="L1220" s="237"/>
      <c r="M1220" s="237"/>
      <c r="N1220" s="237"/>
      <c r="O1220" s="237"/>
      <c r="P1220" s="237"/>
    </row>
    <row r="1221" spans="1:16" s="4" customFormat="1" ht="141.75" hidden="1" customHeight="1">
      <c r="A1221" s="32"/>
      <c r="B1221" s="93" t="s">
        <v>1248</v>
      </c>
      <c r="C1221" s="34"/>
      <c r="D1221" s="121"/>
      <c r="E1221" s="29"/>
      <c r="F1221" s="76"/>
      <c r="G1221" s="239"/>
      <c r="H1221" s="241"/>
      <c r="I1221" s="67"/>
      <c r="J1221" s="236"/>
      <c r="K1221" s="237"/>
      <c r="L1221" s="237"/>
      <c r="M1221" s="237"/>
      <c r="N1221" s="237"/>
      <c r="O1221" s="237"/>
      <c r="P1221" s="237"/>
    </row>
    <row r="1222" spans="1:16" s="4" customFormat="1" ht="23.25" hidden="1" customHeight="1">
      <c r="A1222" s="32"/>
      <c r="B1222" s="93"/>
      <c r="C1222" s="34"/>
      <c r="D1222" s="121"/>
      <c r="E1222" s="29"/>
      <c r="F1222" s="76"/>
      <c r="G1222" s="239"/>
      <c r="H1222" s="241"/>
      <c r="I1222" s="67"/>
      <c r="J1222" s="211"/>
      <c r="K1222" s="211"/>
      <c r="L1222" s="211"/>
      <c r="M1222" s="211"/>
      <c r="N1222" s="211"/>
      <c r="O1222" s="211"/>
      <c r="P1222" s="211"/>
    </row>
    <row r="1223" spans="1:16" s="4" customFormat="1" ht="23.25" hidden="1" customHeight="1">
      <c r="A1223" s="45" t="s">
        <v>1251</v>
      </c>
      <c r="B1223" s="46" t="s">
        <v>1252</v>
      </c>
      <c r="C1223" s="85" t="s">
        <v>17</v>
      </c>
      <c r="D1223" s="121"/>
      <c r="E1223" s="29">
        <v>16.64</v>
      </c>
      <c r="F1223" s="30">
        <f>D1223*E1223</f>
        <v>0</v>
      </c>
      <c r="G1223" s="239"/>
      <c r="H1223" s="241"/>
      <c r="I1223" s="67"/>
      <c r="J1223" s="211"/>
      <c r="K1223" s="211"/>
      <c r="L1223" s="211"/>
      <c r="M1223" s="211"/>
      <c r="N1223" s="211"/>
      <c r="O1223" s="211"/>
      <c r="P1223" s="211"/>
    </row>
    <row r="1224" spans="1:16" s="4" customFormat="1" ht="141.75" hidden="1" customHeight="1">
      <c r="A1224" s="45"/>
      <c r="B1224" s="49" t="s">
        <v>1253</v>
      </c>
      <c r="C1224" s="85"/>
      <c r="D1224" s="121"/>
      <c r="E1224" s="29"/>
      <c r="F1224" s="76"/>
      <c r="G1224" s="239"/>
      <c r="H1224" s="241"/>
      <c r="I1224" s="67"/>
      <c r="J1224" s="211"/>
      <c r="K1224" s="211"/>
      <c r="L1224" s="211"/>
      <c r="M1224" s="211"/>
      <c r="N1224" s="211"/>
      <c r="O1224" s="211"/>
      <c r="P1224" s="211"/>
    </row>
    <row r="1225" spans="1:16" s="4" customFormat="1" ht="23.25" hidden="1" customHeight="1">
      <c r="A1225" s="32"/>
      <c r="B1225" s="93"/>
      <c r="C1225" s="34"/>
      <c r="D1225" s="121"/>
      <c r="E1225" s="29"/>
      <c r="F1225" s="76"/>
      <c r="G1225" s="239"/>
      <c r="H1225" s="241"/>
      <c r="I1225" s="67"/>
      <c r="J1225" s="211"/>
      <c r="K1225" s="211"/>
      <c r="L1225" s="211"/>
      <c r="M1225" s="211"/>
      <c r="N1225" s="211"/>
      <c r="O1225" s="211"/>
      <c r="P1225" s="211"/>
    </row>
    <row r="1226" spans="1:16" s="4" customFormat="1" ht="23.25" hidden="1" customHeight="1">
      <c r="A1226" s="45" t="s">
        <v>1254</v>
      </c>
      <c r="B1226" s="46" t="s">
        <v>1255</v>
      </c>
      <c r="C1226" s="85" t="s">
        <v>17</v>
      </c>
      <c r="D1226" s="121"/>
      <c r="E1226" s="29">
        <v>23</v>
      </c>
      <c r="F1226" s="30">
        <f>D1226*E1226</f>
        <v>0</v>
      </c>
      <c r="G1226" s="239"/>
      <c r="H1226" s="241"/>
      <c r="I1226" s="67"/>
      <c r="J1226" s="211"/>
      <c r="K1226" s="211"/>
      <c r="L1226" s="211"/>
      <c r="M1226" s="211"/>
      <c r="N1226" s="211"/>
      <c r="O1226" s="211"/>
      <c r="P1226" s="211"/>
    </row>
    <row r="1227" spans="1:16" s="4" customFormat="1" ht="63" hidden="1" customHeight="1">
      <c r="A1227" s="45"/>
      <c r="B1227" s="49" t="s">
        <v>1256</v>
      </c>
      <c r="C1227" s="122"/>
      <c r="D1227" s="121"/>
      <c r="E1227" s="123"/>
      <c r="F1227" s="76"/>
      <c r="G1227" s="239"/>
      <c r="H1227" s="241"/>
      <c r="I1227" s="67"/>
      <c r="J1227" s="211"/>
      <c r="K1227" s="211"/>
      <c r="L1227" s="211"/>
      <c r="M1227" s="211"/>
      <c r="N1227" s="211"/>
      <c r="O1227" s="211"/>
      <c r="P1227" s="211"/>
    </row>
    <row r="1228" spans="1:16" s="4" customFormat="1" ht="18" hidden="1" customHeight="1">
      <c r="A1228" s="97"/>
      <c r="B1228" s="81"/>
      <c r="C1228" s="221" t="s">
        <v>59</v>
      </c>
      <c r="D1228" s="222"/>
      <c r="E1228" s="222"/>
      <c r="F1228" s="55">
        <f>SUM(F1128:F1227)</f>
        <v>0</v>
      </c>
      <c r="G1228" s="239"/>
      <c r="H1228" s="241"/>
      <c r="I1228" s="41"/>
    </row>
    <row r="1229" spans="1:16" s="4" customFormat="1" ht="18.75" hidden="1" customHeight="1">
      <c r="A1229" s="21">
        <v>160000</v>
      </c>
      <c r="B1229" s="22" t="s">
        <v>1257</v>
      </c>
      <c r="C1229" s="213"/>
      <c r="D1229" s="56"/>
      <c r="E1229" s="29"/>
      <c r="F1229" s="30"/>
      <c r="G1229" s="239"/>
      <c r="H1229" s="241"/>
      <c r="I1229" s="41"/>
    </row>
    <row r="1230" spans="1:16" s="4" customFormat="1" ht="18.75" hidden="1" customHeight="1">
      <c r="A1230" s="27">
        <v>160100</v>
      </c>
      <c r="B1230" s="96" t="s">
        <v>1258</v>
      </c>
      <c r="C1230" s="34"/>
      <c r="D1230" s="54"/>
      <c r="E1230" s="29"/>
      <c r="F1230" s="30"/>
      <c r="G1230" s="239"/>
      <c r="H1230" s="241"/>
      <c r="I1230" s="41"/>
    </row>
    <row r="1231" spans="1:16" s="4" customFormat="1" ht="31.5" hidden="1" customHeight="1">
      <c r="A1231" s="32">
        <v>160101</v>
      </c>
      <c r="B1231" s="37" t="s">
        <v>1259</v>
      </c>
      <c r="C1231" s="34" t="s">
        <v>28</v>
      </c>
      <c r="D1231" s="54"/>
      <c r="E1231" s="29">
        <v>103</v>
      </c>
      <c r="F1231" s="30">
        <f>D1231*E1231</f>
        <v>0</v>
      </c>
      <c r="G1231" s="239"/>
      <c r="H1231" s="241"/>
      <c r="I1231" s="67"/>
    </row>
    <row r="1232" spans="1:16" s="4" customFormat="1" ht="63" hidden="1" customHeight="1">
      <c r="A1232" s="32"/>
      <c r="B1232" s="33" t="s">
        <v>1260</v>
      </c>
      <c r="C1232" s="34"/>
      <c r="D1232" s="54"/>
      <c r="E1232" s="29"/>
      <c r="F1232" s="30"/>
      <c r="G1232" s="239"/>
      <c r="H1232" s="241"/>
      <c r="I1232" s="41"/>
    </row>
    <row r="1233" spans="1:9" s="4" customFormat="1" ht="18.75" hidden="1" customHeight="1">
      <c r="A1233" s="32"/>
      <c r="B1233" s="33"/>
      <c r="C1233" s="34"/>
      <c r="D1233" s="54"/>
      <c r="E1233" s="29"/>
      <c r="F1233" s="30"/>
      <c r="G1233" s="239"/>
      <c r="H1233" s="241"/>
      <c r="I1233" s="41"/>
    </row>
    <row r="1234" spans="1:9" s="4" customFormat="1" ht="21" hidden="1" customHeight="1">
      <c r="A1234" s="32" t="s">
        <v>1261</v>
      </c>
      <c r="B1234" s="37" t="s">
        <v>1262</v>
      </c>
      <c r="C1234" s="34" t="s">
        <v>28</v>
      </c>
      <c r="D1234" s="54"/>
      <c r="E1234" s="29">
        <v>89.63</v>
      </c>
      <c r="F1234" s="30">
        <f>D1234*E1234</f>
        <v>0</v>
      </c>
      <c r="G1234" s="239"/>
      <c r="H1234" s="241"/>
      <c r="I1234" s="67"/>
    </row>
    <row r="1235" spans="1:9" s="4" customFormat="1" ht="78.75" hidden="1" customHeight="1">
      <c r="A1235" s="32"/>
      <c r="B1235" s="33" t="s">
        <v>1263</v>
      </c>
      <c r="C1235" s="34"/>
      <c r="D1235" s="54"/>
      <c r="E1235" s="29"/>
      <c r="F1235" s="30"/>
      <c r="G1235" s="239"/>
      <c r="H1235" s="241"/>
      <c r="I1235" s="41"/>
    </row>
    <row r="1236" spans="1:9" s="4" customFormat="1" ht="18.75" hidden="1" customHeight="1">
      <c r="A1236" s="32"/>
      <c r="B1236" s="33"/>
      <c r="C1236" s="34"/>
      <c r="D1236" s="54"/>
      <c r="E1236" s="29"/>
      <c r="F1236" s="30"/>
      <c r="G1236" s="239"/>
      <c r="H1236" s="241"/>
      <c r="I1236" s="41"/>
    </row>
    <row r="1237" spans="1:9" s="4" customFormat="1" ht="21" hidden="1" customHeight="1">
      <c r="A1237" s="32" t="s">
        <v>1264</v>
      </c>
      <c r="B1237" s="37" t="s">
        <v>1265</v>
      </c>
      <c r="C1237" s="34" t="s">
        <v>28</v>
      </c>
      <c r="D1237" s="54"/>
      <c r="E1237" s="29">
        <v>89.63</v>
      </c>
      <c r="F1237" s="30">
        <f>D1237*E1237</f>
        <v>0</v>
      </c>
      <c r="G1237" s="239"/>
      <c r="H1237" s="241"/>
      <c r="I1237" s="67"/>
    </row>
    <row r="1238" spans="1:9" s="4" customFormat="1" ht="63" hidden="1" customHeight="1">
      <c r="A1238" s="32"/>
      <c r="B1238" s="33" t="s">
        <v>1266</v>
      </c>
      <c r="C1238" s="34"/>
      <c r="D1238" s="54"/>
      <c r="E1238" s="29"/>
      <c r="F1238" s="30"/>
      <c r="G1238" s="239"/>
      <c r="H1238" s="241"/>
      <c r="I1238" s="41"/>
    </row>
    <row r="1239" spans="1:9" s="4" customFormat="1" ht="18.75">
      <c r="A1239" s="32"/>
      <c r="B1239" s="33"/>
      <c r="C1239" s="34"/>
      <c r="D1239" s="54"/>
      <c r="E1239" s="29"/>
      <c r="F1239" s="30"/>
      <c r="G1239" s="239"/>
      <c r="H1239" s="241"/>
      <c r="I1239" s="41"/>
    </row>
    <row r="1240" spans="1:9" s="4" customFormat="1" ht="18.75" hidden="1" customHeight="1">
      <c r="A1240" s="32" t="s">
        <v>1267</v>
      </c>
      <c r="B1240" s="94" t="s">
        <v>1268</v>
      </c>
      <c r="C1240" s="34" t="s">
        <v>6</v>
      </c>
      <c r="D1240" s="54"/>
      <c r="E1240" s="29">
        <v>76.38</v>
      </c>
      <c r="F1240" s="30">
        <f>D1240*E1240</f>
        <v>0</v>
      </c>
      <c r="G1240" s="239"/>
      <c r="H1240" s="241"/>
      <c r="I1240" s="67"/>
    </row>
    <row r="1241" spans="1:9" s="4" customFormat="1" ht="63" hidden="1" customHeight="1">
      <c r="A1241" s="32"/>
      <c r="B1241" s="93" t="s">
        <v>1269</v>
      </c>
      <c r="C1241" s="34"/>
      <c r="D1241" s="54"/>
      <c r="E1241" s="29"/>
      <c r="F1241" s="30"/>
      <c r="G1241" s="239"/>
      <c r="H1241" s="241"/>
      <c r="I1241" s="41"/>
    </row>
    <row r="1242" spans="1:9" s="4" customFormat="1" ht="18.75" hidden="1" customHeight="1">
      <c r="A1242" s="32"/>
      <c r="B1242" s="39"/>
      <c r="C1242" s="34"/>
      <c r="D1242" s="124"/>
      <c r="E1242" s="29"/>
      <c r="F1242" s="30"/>
      <c r="G1242" s="239"/>
      <c r="H1242" s="241"/>
      <c r="I1242" s="41"/>
    </row>
    <row r="1243" spans="1:9" s="4" customFormat="1" ht="18.75">
      <c r="A1243" s="32" t="s">
        <v>1270</v>
      </c>
      <c r="B1243" s="84" t="s">
        <v>1271</v>
      </c>
      <c r="C1243" s="34" t="s">
        <v>6</v>
      </c>
      <c r="D1243" s="124">
        <v>12</v>
      </c>
      <c r="E1243" s="29"/>
      <c r="F1243" s="30">
        <f>D1243*E1243</f>
        <v>0</v>
      </c>
      <c r="G1243" s="239"/>
      <c r="H1243" s="241"/>
      <c r="I1243" s="67"/>
    </row>
    <row r="1244" spans="1:9" s="4" customFormat="1" ht="78.75">
      <c r="A1244" s="32"/>
      <c r="B1244" s="39" t="s">
        <v>1272</v>
      </c>
      <c r="C1244" s="34"/>
      <c r="D1244" s="124"/>
      <c r="E1244" s="29"/>
      <c r="F1244" s="30"/>
      <c r="G1244" s="230"/>
      <c r="H1244" s="232"/>
      <c r="I1244" s="41"/>
    </row>
    <row r="1245" spans="1:9" s="4" customFormat="1" ht="18" customHeight="1">
      <c r="A1245" s="97"/>
      <c r="B1245" s="84"/>
      <c r="C1245" s="221" t="s">
        <v>59</v>
      </c>
      <c r="D1245" s="222"/>
      <c r="E1245" s="222"/>
      <c r="F1245" s="55">
        <f>SUM(F1231:F1244)</f>
        <v>0</v>
      </c>
      <c r="G1245" s="204"/>
      <c r="H1245" s="31"/>
      <c r="I1245" s="41"/>
    </row>
    <row r="1246" spans="1:9" s="4" customFormat="1" ht="18.75">
      <c r="A1246" s="125">
        <v>170000</v>
      </c>
      <c r="B1246" s="22" t="s">
        <v>1273</v>
      </c>
      <c r="C1246" s="126"/>
      <c r="D1246" s="56"/>
      <c r="E1246" s="25"/>
      <c r="F1246" s="30"/>
      <c r="G1246" s="204"/>
      <c r="H1246" s="31"/>
      <c r="I1246" s="41"/>
    </row>
    <row r="1247" spans="1:9" s="4" customFormat="1" ht="18.75">
      <c r="A1247" s="127">
        <v>170100</v>
      </c>
      <c r="B1247" s="96" t="s">
        <v>1274</v>
      </c>
      <c r="C1247" s="34"/>
      <c r="D1247" s="54"/>
      <c r="E1247" s="29"/>
      <c r="F1247" s="30"/>
      <c r="G1247" s="204"/>
      <c r="H1247" s="31"/>
      <c r="I1247" s="41"/>
    </row>
    <row r="1248" spans="1:9" s="4" customFormat="1" ht="21" hidden="1">
      <c r="A1248" s="128">
        <v>170101</v>
      </c>
      <c r="B1248" s="37" t="s">
        <v>1275</v>
      </c>
      <c r="C1248" s="34" t="s">
        <v>28</v>
      </c>
      <c r="D1248" s="54"/>
      <c r="E1248" s="29">
        <v>10.81</v>
      </c>
      <c r="F1248" s="30">
        <f>D1248*E1248</f>
        <v>0</v>
      </c>
      <c r="G1248" s="204"/>
      <c r="H1248" s="31"/>
      <c r="I1248" s="67"/>
    </row>
    <row r="1249" spans="1:9" s="4" customFormat="1" ht="110.25" hidden="1">
      <c r="A1249" s="128"/>
      <c r="B1249" s="33" t="s">
        <v>1276</v>
      </c>
      <c r="C1249" s="34"/>
      <c r="D1249" s="54"/>
      <c r="E1249" s="29"/>
      <c r="F1249" s="30"/>
      <c r="G1249" s="204"/>
      <c r="H1249" s="31"/>
      <c r="I1249" s="41"/>
    </row>
    <row r="1250" spans="1:9" s="4" customFormat="1" ht="18.75">
      <c r="A1250" s="128"/>
      <c r="B1250" s="33"/>
      <c r="C1250" s="34"/>
      <c r="D1250" s="54"/>
      <c r="E1250" s="29"/>
      <c r="F1250" s="30"/>
      <c r="G1250" s="204"/>
      <c r="H1250" s="31"/>
      <c r="I1250" s="41"/>
    </row>
    <row r="1251" spans="1:9" s="4" customFormat="1" ht="21">
      <c r="A1251" s="128">
        <v>170102</v>
      </c>
      <c r="B1251" s="37" t="s">
        <v>1277</v>
      </c>
      <c r="C1251" s="34" t="s">
        <v>28</v>
      </c>
      <c r="D1251" s="54">
        <v>2565.65</v>
      </c>
      <c r="E1251" s="29"/>
      <c r="F1251" s="30">
        <f>D1251*E1251</f>
        <v>0</v>
      </c>
      <c r="G1251" s="227" t="s">
        <v>1738</v>
      </c>
      <c r="H1251" s="228"/>
      <c r="I1251" s="229"/>
    </row>
    <row r="1252" spans="1:9" s="4" customFormat="1" ht="141.75">
      <c r="A1252" s="128"/>
      <c r="B1252" s="33" t="s">
        <v>1278</v>
      </c>
      <c r="C1252" s="34"/>
      <c r="D1252" s="54"/>
      <c r="E1252" s="29"/>
      <c r="F1252" s="30"/>
      <c r="G1252" s="230"/>
      <c r="H1252" s="231"/>
      <c r="I1252" s="232"/>
    </row>
    <row r="1253" spans="1:9" s="4" customFormat="1" ht="18.75" hidden="1">
      <c r="A1253" s="128"/>
      <c r="B1253" s="37"/>
      <c r="C1253" s="34"/>
      <c r="D1253" s="54"/>
      <c r="E1253" s="29"/>
      <c r="F1253" s="30"/>
      <c r="G1253" s="204"/>
      <c r="H1253" s="31"/>
      <c r="I1253" s="41"/>
    </row>
    <row r="1254" spans="1:9" s="4" customFormat="1" ht="21" hidden="1">
      <c r="A1254" s="128">
        <v>170103</v>
      </c>
      <c r="B1254" s="37" t="s">
        <v>1279</v>
      </c>
      <c r="C1254" s="34" t="s">
        <v>28</v>
      </c>
      <c r="D1254" s="54"/>
      <c r="E1254" s="29"/>
      <c r="F1254" s="30">
        <f>D1254*E1254</f>
        <v>0</v>
      </c>
      <c r="G1254" s="204"/>
      <c r="H1254" s="31"/>
      <c r="I1254" s="67"/>
    </row>
    <row r="1255" spans="1:9" s="4" customFormat="1" ht="139.5" hidden="1" customHeight="1">
      <c r="A1255" s="128"/>
      <c r="B1255" s="33" t="s">
        <v>1280</v>
      </c>
      <c r="C1255" s="34"/>
      <c r="D1255" s="54"/>
      <c r="E1255" s="29"/>
      <c r="F1255" s="30"/>
      <c r="G1255" s="204"/>
      <c r="H1255" s="31"/>
      <c r="I1255" s="41"/>
    </row>
    <row r="1256" spans="1:9" s="4" customFormat="1" ht="18.75" hidden="1">
      <c r="A1256" s="128"/>
      <c r="B1256" s="33"/>
      <c r="C1256" s="34"/>
      <c r="D1256" s="54"/>
      <c r="E1256" s="29"/>
      <c r="F1256" s="30"/>
      <c r="G1256" s="204"/>
      <c r="H1256" s="31"/>
      <c r="I1256" s="41"/>
    </row>
    <row r="1257" spans="1:9" s="4" customFormat="1" ht="21" hidden="1">
      <c r="A1257" s="128">
        <v>170104</v>
      </c>
      <c r="B1257" s="37" t="s">
        <v>1281</v>
      </c>
      <c r="C1257" s="34" t="s">
        <v>28</v>
      </c>
      <c r="D1257" s="54"/>
      <c r="E1257" s="29"/>
      <c r="F1257" s="30">
        <f>D1257*E1257</f>
        <v>0</v>
      </c>
      <c r="G1257" s="204"/>
      <c r="H1257" s="31"/>
      <c r="I1257" s="67"/>
    </row>
    <row r="1258" spans="1:9" s="4" customFormat="1" ht="94.5" hidden="1">
      <c r="A1258" s="128"/>
      <c r="B1258" s="33" t="s">
        <v>1282</v>
      </c>
      <c r="C1258" s="34"/>
      <c r="D1258" s="54"/>
      <c r="E1258" s="29"/>
      <c r="F1258" s="30"/>
      <c r="G1258" s="204"/>
      <c r="H1258" s="31"/>
      <c r="I1258" s="41"/>
    </row>
    <row r="1259" spans="1:9" s="4" customFormat="1" ht="18.75" hidden="1">
      <c r="A1259" s="128"/>
      <c r="B1259" s="33"/>
      <c r="C1259" s="34"/>
      <c r="D1259" s="54"/>
      <c r="E1259" s="29"/>
      <c r="F1259" s="30"/>
      <c r="G1259" s="204"/>
      <c r="H1259" s="31"/>
      <c r="I1259" s="41"/>
    </row>
    <row r="1260" spans="1:9" s="4" customFormat="1" ht="21">
      <c r="A1260" s="128">
        <v>170105</v>
      </c>
      <c r="B1260" s="37" t="s">
        <v>1283</v>
      </c>
      <c r="C1260" s="34" t="s">
        <v>28</v>
      </c>
      <c r="D1260" s="54">
        <v>12.62</v>
      </c>
      <c r="E1260" s="29"/>
      <c r="F1260" s="30">
        <f>D1260*E1260</f>
        <v>0</v>
      </c>
      <c r="G1260" s="227" t="s">
        <v>1731</v>
      </c>
      <c r="H1260" s="228"/>
      <c r="I1260" s="229"/>
    </row>
    <row r="1261" spans="1:9" s="4" customFormat="1" ht="190.5" customHeight="1">
      <c r="A1261" s="128"/>
      <c r="B1261" s="33" t="s">
        <v>1284</v>
      </c>
      <c r="C1261" s="34"/>
      <c r="D1261" s="54"/>
      <c r="E1261" s="29"/>
      <c r="F1261" s="30"/>
      <c r="G1261" s="230"/>
      <c r="H1261" s="231"/>
      <c r="I1261" s="232"/>
    </row>
    <row r="1262" spans="1:9" s="4" customFormat="1" ht="18.75" hidden="1">
      <c r="A1262" s="128"/>
      <c r="B1262" s="33"/>
      <c r="C1262" s="34"/>
      <c r="D1262" s="54"/>
      <c r="E1262" s="29"/>
      <c r="F1262" s="30"/>
      <c r="G1262" s="204"/>
      <c r="H1262" s="31"/>
      <c r="I1262" s="41"/>
    </row>
    <row r="1263" spans="1:9" s="4" customFormat="1" ht="18.75" hidden="1">
      <c r="A1263" s="128">
        <v>170106</v>
      </c>
      <c r="B1263" s="37" t="s">
        <v>1285</v>
      </c>
      <c r="C1263" s="34" t="s">
        <v>17</v>
      </c>
      <c r="D1263" s="54"/>
      <c r="E1263" s="29">
        <v>9.41</v>
      </c>
      <c r="F1263" s="30">
        <f>D1263*E1263</f>
        <v>0</v>
      </c>
      <c r="G1263" s="204"/>
      <c r="H1263" s="31"/>
      <c r="I1263" s="67"/>
    </row>
    <row r="1264" spans="1:9" s="4" customFormat="1" ht="157.5" hidden="1">
      <c r="A1264" s="128"/>
      <c r="B1264" s="33" t="s">
        <v>1286</v>
      </c>
      <c r="C1264" s="34"/>
      <c r="D1264" s="54"/>
      <c r="E1264" s="29"/>
      <c r="F1264" s="30"/>
      <c r="G1264" s="204"/>
      <c r="H1264" s="31"/>
      <c r="I1264" s="41"/>
    </row>
    <row r="1265" spans="1:9" s="4" customFormat="1" ht="18.75" hidden="1">
      <c r="A1265" s="128"/>
      <c r="B1265" s="33"/>
      <c r="C1265" s="34"/>
      <c r="D1265" s="54"/>
      <c r="E1265" s="29"/>
      <c r="F1265" s="30"/>
      <c r="G1265" s="204"/>
      <c r="H1265" s="31"/>
      <c r="I1265" s="41"/>
    </row>
    <row r="1266" spans="1:9" s="4" customFormat="1" ht="31.5">
      <c r="A1266" s="128">
        <v>170107</v>
      </c>
      <c r="B1266" s="37" t="s">
        <v>1287</v>
      </c>
      <c r="C1266" s="34" t="s">
        <v>28</v>
      </c>
      <c r="D1266" s="54">
        <v>161.53</v>
      </c>
      <c r="E1266" s="29"/>
      <c r="F1266" s="30">
        <f>D1266*E1266</f>
        <v>0</v>
      </c>
      <c r="G1266" s="239" t="s">
        <v>1732</v>
      </c>
      <c r="H1266" s="240"/>
      <c r="I1266" s="240"/>
    </row>
    <row r="1267" spans="1:9" s="4" customFormat="1" ht="230.25" customHeight="1">
      <c r="A1267" s="128"/>
      <c r="B1267" s="33" t="s">
        <v>1288</v>
      </c>
      <c r="C1267" s="34"/>
      <c r="D1267" s="54"/>
      <c r="E1267" s="29"/>
      <c r="F1267" s="30"/>
      <c r="G1267" s="239"/>
      <c r="H1267" s="240"/>
      <c r="I1267" s="240"/>
    </row>
    <row r="1268" spans="1:9" s="4" customFormat="1" ht="18.75" hidden="1">
      <c r="A1268" s="128"/>
      <c r="B1268" s="33"/>
      <c r="C1268" s="34"/>
      <c r="D1268" s="54"/>
      <c r="E1268" s="29"/>
      <c r="F1268" s="30"/>
      <c r="G1268" s="204"/>
      <c r="H1268" s="31"/>
      <c r="I1268" s="41"/>
    </row>
    <row r="1269" spans="1:9" s="4" customFormat="1" ht="21" hidden="1">
      <c r="A1269" s="128">
        <v>170108</v>
      </c>
      <c r="B1269" s="94" t="s">
        <v>1289</v>
      </c>
      <c r="C1269" s="34" t="s">
        <v>28</v>
      </c>
      <c r="D1269" s="54"/>
      <c r="E1269" s="29"/>
      <c r="F1269" s="30">
        <f>D1269*E1269</f>
        <v>0</v>
      </c>
      <c r="G1269" s="204"/>
      <c r="H1269" s="31"/>
      <c r="I1269" s="67"/>
    </row>
    <row r="1270" spans="1:9" s="4" customFormat="1" ht="187.5" hidden="1" customHeight="1">
      <c r="A1270" s="128"/>
      <c r="B1270" s="93" t="s">
        <v>1290</v>
      </c>
      <c r="C1270" s="34"/>
      <c r="D1270" s="54"/>
      <c r="E1270" s="29"/>
      <c r="F1270" s="30"/>
      <c r="G1270" s="204"/>
      <c r="H1270" s="31"/>
      <c r="I1270" s="41"/>
    </row>
    <row r="1271" spans="1:9" s="4" customFormat="1" ht="18.75" hidden="1">
      <c r="A1271" s="128"/>
      <c r="B1271" s="33"/>
      <c r="C1271" s="34"/>
      <c r="D1271" s="54"/>
      <c r="E1271" s="29"/>
      <c r="F1271" s="30"/>
      <c r="G1271" s="204"/>
      <c r="H1271" s="31"/>
      <c r="I1271" s="41"/>
    </row>
    <row r="1272" spans="1:9" s="4" customFormat="1" ht="18.75" hidden="1">
      <c r="A1272" s="128">
        <v>170109</v>
      </c>
      <c r="B1272" s="37" t="s">
        <v>1291</v>
      </c>
      <c r="C1272" s="34" t="s">
        <v>21</v>
      </c>
      <c r="D1272" s="54"/>
      <c r="E1272" s="29"/>
      <c r="F1272" s="30">
        <f>D1272*E1272</f>
        <v>0</v>
      </c>
      <c r="G1272" s="204"/>
      <c r="H1272" s="31"/>
      <c r="I1272" s="67"/>
    </row>
    <row r="1273" spans="1:9" s="4" customFormat="1" ht="98.25" hidden="1" customHeight="1">
      <c r="A1273" s="128"/>
      <c r="B1273" s="33" t="s">
        <v>1292</v>
      </c>
      <c r="C1273" s="34"/>
      <c r="D1273" s="54"/>
      <c r="E1273" s="29"/>
      <c r="F1273" s="30"/>
      <c r="G1273" s="204"/>
      <c r="H1273" s="31"/>
      <c r="I1273" s="41"/>
    </row>
    <row r="1274" spans="1:9" s="4" customFormat="1" ht="18.75" hidden="1">
      <c r="A1274" s="128"/>
      <c r="B1274" s="37"/>
      <c r="C1274" s="34"/>
      <c r="D1274" s="54"/>
      <c r="E1274" s="29"/>
      <c r="F1274" s="30"/>
      <c r="G1274" s="204"/>
      <c r="H1274" s="31"/>
      <c r="I1274" s="41"/>
    </row>
    <row r="1275" spans="1:9" s="4" customFormat="1" ht="31.5">
      <c r="A1275" s="128">
        <v>170110</v>
      </c>
      <c r="B1275" s="37" t="s">
        <v>1293</v>
      </c>
      <c r="C1275" s="34" t="s">
        <v>28</v>
      </c>
      <c r="D1275" s="54">
        <v>2565.65</v>
      </c>
      <c r="E1275" s="29"/>
      <c r="F1275" s="30">
        <f>D1275*E1275</f>
        <v>0</v>
      </c>
      <c r="G1275" s="239" t="s">
        <v>1739</v>
      </c>
      <c r="H1275" s="240"/>
      <c r="I1275" s="240"/>
    </row>
    <row r="1276" spans="1:9" s="4" customFormat="1" ht="100.5" customHeight="1">
      <c r="A1276" s="128"/>
      <c r="B1276" s="33" t="s">
        <v>1294</v>
      </c>
      <c r="C1276" s="34"/>
      <c r="D1276" s="54"/>
      <c r="E1276" s="29"/>
      <c r="F1276" s="30"/>
      <c r="G1276" s="239"/>
      <c r="H1276" s="240"/>
      <c r="I1276" s="240"/>
    </row>
    <row r="1277" spans="1:9" s="4" customFormat="1" ht="18.75" hidden="1">
      <c r="A1277" s="128"/>
      <c r="B1277" s="33"/>
      <c r="C1277" s="34"/>
      <c r="D1277" s="54"/>
      <c r="E1277" s="29"/>
      <c r="F1277" s="30"/>
      <c r="G1277" s="204"/>
      <c r="H1277" s="31"/>
      <c r="I1277" s="41"/>
    </row>
    <row r="1278" spans="1:9" s="4" customFormat="1" ht="21" hidden="1" customHeight="1">
      <c r="A1278" s="128">
        <v>170111</v>
      </c>
      <c r="B1278" s="37" t="s">
        <v>1295</v>
      </c>
      <c r="C1278" s="34" t="s">
        <v>28</v>
      </c>
      <c r="D1278" s="54"/>
      <c r="E1278" s="29">
        <v>16.77</v>
      </c>
      <c r="F1278" s="30">
        <f>D1278*E1278</f>
        <v>0</v>
      </c>
      <c r="G1278" s="204"/>
      <c r="H1278" s="31"/>
      <c r="I1278" s="67"/>
    </row>
    <row r="1279" spans="1:9" s="4" customFormat="1" ht="94.5" hidden="1">
      <c r="A1279" s="128"/>
      <c r="B1279" s="33" t="s">
        <v>1296</v>
      </c>
      <c r="C1279" s="34"/>
      <c r="D1279" s="54"/>
      <c r="E1279" s="29"/>
      <c r="F1279" s="30"/>
      <c r="G1279" s="204"/>
      <c r="H1279" s="31"/>
      <c r="I1279" s="41"/>
    </row>
    <row r="1280" spans="1:9" s="4" customFormat="1" ht="18.75" hidden="1">
      <c r="A1280" s="128"/>
      <c r="B1280" s="33"/>
      <c r="C1280" s="34"/>
      <c r="D1280" s="54"/>
      <c r="E1280" s="29"/>
      <c r="F1280" s="30"/>
      <c r="G1280" s="204"/>
      <c r="H1280" s="31"/>
      <c r="I1280" s="41"/>
    </row>
    <row r="1281" spans="1:15" s="4" customFormat="1" ht="18.75" hidden="1">
      <c r="A1281" s="128">
        <v>170200</v>
      </c>
      <c r="B1281" s="53" t="s">
        <v>1297</v>
      </c>
      <c r="C1281" s="34"/>
      <c r="D1281" s="54"/>
      <c r="E1281" s="29"/>
      <c r="F1281" s="30"/>
      <c r="G1281" s="204"/>
      <c r="H1281" s="31"/>
      <c r="I1281" s="41"/>
    </row>
    <row r="1282" spans="1:15" s="4" customFormat="1" ht="21" hidden="1">
      <c r="A1282" s="128">
        <v>170201</v>
      </c>
      <c r="B1282" s="37" t="s">
        <v>1298</v>
      </c>
      <c r="C1282" s="34" t="s">
        <v>28</v>
      </c>
      <c r="D1282" s="54"/>
      <c r="E1282" s="29">
        <v>13.98</v>
      </c>
      <c r="F1282" s="30">
        <f>D1282*E1282</f>
        <v>0</v>
      </c>
      <c r="G1282" s="204"/>
      <c r="H1282" s="31"/>
      <c r="I1282" s="67"/>
    </row>
    <row r="1283" spans="1:15" s="4" customFormat="1" ht="126" hidden="1">
      <c r="A1283" s="128"/>
      <c r="B1283" s="33" t="s">
        <v>1299</v>
      </c>
      <c r="C1283" s="34"/>
      <c r="D1283" s="54"/>
      <c r="E1283" s="29"/>
      <c r="F1283" s="30"/>
      <c r="G1283" s="204"/>
      <c r="H1283" s="31"/>
      <c r="I1283" s="41"/>
    </row>
    <row r="1284" spans="1:15" s="4" customFormat="1" ht="18.75" hidden="1">
      <c r="A1284" s="128"/>
      <c r="B1284" s="37"/>
      <c r="C1284" s="34"/>
      <c r="D1284" s="54"/>
      <c r="E1284" s="29"/>
      <c r="F1284" s="30"/>
      <c r="G1284" s="204"/>
      <c r="H1284" s="31"/>
      <c r="I1284" s="41"/>
    </row>
    <row r="1285" spans="1:15" s="4" customFormat="1" ht="31.5" hidden="1">
      <c r="A1285" s="128">
        <v>170202</v>
      </c>
      <c r="B1285" s="37" t="s">
        <v>1300</v>
      </c>
      <c r="C1285" s="34" t="s">
        <v>28</v>
      </c>
      <c r="D1285" s="54"/>
      <c r="E1285" s="29">
        <v>9.0500000000000007</v>
      </c>
      <c r="F1285" s="30">
        <f>D1285*E1285</f>
        <v>0</v>
      </c>
      <c r="G1285" s="204"/>
      <c r="H1285" s="31"/>
      <c r="I1285" s="67"/>
    </row>
    <row r="1286" spans="1:15" s="4" customFormat="1" ht="126" hidden="1">
      <c r="A1286" s="128"/>
      <c r="B1286" s="33" t="s">
        <v>1301</v>
      </c>
      <c r="C1286" s="34"/>
      <c r="D1286" s="54"/>
      <c r="E1286" s="29"/>
      <c r="F1286" s="30"/>
      <c r="G1286" s="204"/>
      <c r="H1286" s="31"/>
      <c r="I1286" s="41"/>
    </row>
    <row r="1287" spans="1:15" s="4" customFormat="1" ht="18.75" hidden="1">
      <c r="A1287" s="128"/>
      <c r="B1287" s="33"/>
      <c r="C1287" s="34"/>
      <c r="D1287" s="54"/>
      <c r="E1287" s="29"/>
      <c r="F1287" s="30"/>
      <c r="G1287" s="204"/>
      <c r="H1287" s="31"/>
      <c r="I1287" s="41"/>
    </row>
    <row r="1288" spans="1:15" s="4" customFormat="1" ht="18.75" hidden="1">
      <c r="A1288" s="128">
        <v>170203</v>
      </c>
      <c r="B1288" s="37" t="s">
        <v>1302</v>
      </c>
      <c r="C1288" s="34" t="s">
        <v>17</v>
      </c>
      <c r="D1288" s="54"/>
      <c r="E1288" s="29">
        <v>21.9</v>
      </c>
      <c r="F1288" s="30">
        <f>D1288*E1288</f>
        <v>0</v>
      </c>
      <c r="G1288" s="204"/>
      <c r="H1288" s="31"/>
      <c r="I1288" s="67"/>
    </row>
    <row r="1289" spans="1:15" s="4" customFormat="1" ht="110.25" hidden="1">
      <c r="A1289" s="128"/>
      <c r="B1289" s="33" t="s">
        <v>1303</v>
      </c>
      <c r="C1289" s="34"/>
      <c r="D1289" s="54"/>
      <c r="E1289" s="29"/>
      <c r="F1289" s="30"/>
      <c r="G1289" s="204"/>
      <c r="H1289" s="31"/>
      <c r="I1289" s="41"/>
    </row>
    <row r="1290" spans="1:15" s="4" customFormat="1" ht="18.75" hidden="1">
      <c r="A1290" s="128"/>
      <c r="B1290" s="37"/>
      <c r="C1290" s="34"/>
      <c r="D1290" s="54"/>
      <c r="E1290" s="29"/>
      <c r="F1290" s="30"/>
      <c r="G1290" s="204"/>
      <c r="H1290" s="31"/>
      <c r="I1290" s="41"/>
    </row>
    <row r="1291" spans="1:15" s="4" customFormat="1" ht="31.5" hidden="1" customHeight="1">
      <c r="A1291" s="128">
        <v>170204</v>
      </c>
      <c r="B1291" s="37" t="s">
        <v>1304</v>
      </c>
      <c r="C1291" s="34" t="s">
        <v>17</v>
      </c>
      <c r="D1291" s="54"/>
      <c r="E1291" s="29">
        <v>37.64</v>
      </c>
      <c r="F1291" s="30">
        <f>D1291*E1291</f>
        <v>0</v>
      </c>
      <c r="G1291" s="204"/>
      <c r="H1291" s="31"/>
      <c r="I1291" s="67"/>
    </row>
    <row r="1292" spans="1:15" s="4" customFormat="1" ht="94.5" hidden="1">
      <c r="A1292" s="128"/>
      <c r="B1292" s="33" t="s">
        <v>1305</v>
      </c>
      <c r="C1292" s="34"/>
      <c r="D1292" s="54"/>
      <c r="E1292" s="29"/>
      <c r="F1292" s="30"/>
      <c r="G1292" s="204"/>
      <c r="H1292" s="31"/>
      <c r="I1292" s="41"/>
      <c r="J1292" s="236"/>
      <c r="K1292" s="237"/>
      <c r="L1292" s="237"/>
      <c r="M1292" s="237"/>
      <c r="N1292" s="237"/>
      <c r="O1292" s="237"/>
    </row>
    <row r="1293" spans="1:15" s="4" customFormat="1" ht="18" customHeight="1">
      <c r="A1293" s="129"/>
      <c r="B1293" s="130"/>
      <c r="C1293" s="221" t="s">
        <v>59</v>
      </c>
      <c r="D1293" s="222"/>
      <c r="E1293" s="222"/>
      <c r="F1293" s="55">
        <f>SUM(F1248:F1291)</f>
        <v>0</v>
      </c>
      <c r="G1293" s="204"/>
      <c r="H1293" s="31"/>
      <c r="I1293" s="41"/>
    </row>
    <row r="1294" spans="1:15" s="4" customFormat="1" ht="18.75">
      <c r="A1294" s="21">
        <v>180000</v>
      </c>
      <c r="B1294" s="22" t="s">
        <v>1306</v>
      </c>
      <c r="C1294" s="213"/>
      <c r="D1294" s="56"/>
      <c r="E1294" s="25"/>
      <c r="F1294" s="30"/>
      <c r="G1294" s="204"/>
      <c r="H1294" s="31"/>
      <c r="I1294" s="41"/>
    </row>
    <row r="1295" spans="1:15" s="4" customFormat="1" ht="18.75">
      <c r="A1295" s="27">
        <v>180100</v>
      </c>
      <c r="B1295" s="96" t="s">
        <v>1307</v>
      </c>
      <c r="C1295" s="34"/>
      <c r="D1295" s="54"/>
      <c r="E1295" s="29"/>
      <c r="F1295" s="30"/>
      <c r="G1295" s="204"/>
      <c r="H1295" s="31"/>
      <c r="I1295" s="41"/>
    </row>
    <row r="1296" spans="1:15" s="4" customFormat="1" ht="18.75">
      <c r="A1296" s="32" t="s">
        <v>1308</v>
      </c>
      <c r="B1296" s="37" t="s">
        <v>1309</v>
      </c>
      <c r="C1296" s="34" t="s">
        <v>21</v>
      </c>
      <c r="D1296" s="54">
        <v>22.36</v>
      </c>
      <c r="E1296" s="29"/>
      <c r="F1296" s="30">
        <f>SUM(D1296*E1296)</f>
        <v>0</v>
      </c>
      <c r="G1296" s="227" t="s">
        <v>1733</v>
      </c>
      <c r="H1296" s="228"/>
      <c r="I1296" s="229"/>
    </row>
    <row r="1297" spans="1:9" s="4" customFormat="1" ht="94.5">
      <c r="A1297" s="32"/>
      <c r="B1297" s="33" t="s">
        <v>1310</v>
      </c>
      <c r="C1297" s="34"/>
      <c r="D1297" s="54"/>
      <c r="E1297" s="29"/>
      <c r="F1297" s="30"/>
      <c r="G1297" s="230"/>
      <c r="H1297" s="231"/>
      <c r="I1297" s="232"/>
    </row>
    <row r="1298" spans="1:9" s="4" customFormat="1" ht="18.75" hidden="1">
      <c r="A1298" s="32"/>
      <c r="B1298" s="37"/>
      <c r="C1298" s="34"/>
      <c r="D1298" s="54"/>
      <c r="E1298" s="29"/>
      <c r="F1298" s="30"/>
      <c r="G1298" s="204"/>
      <c r="H1298" s="31"/>
      <c r="I1298" s="41"/>
    </row>
    <row r="1299" spans="1:9" s="4" customFormat="1" ht="18.75" hidden="1">
      <c r="A1299" s="32" t="s">
        <v>1311</v>
      </c>
      <c r="B1299" s="37" t="s">
        <v>1312</v>
      </c>
      <c r="C1299" s="34" t="s">
        <v>6</v>
      </c>
      <c r="D1299" s="54"/>
      <c r="E1299" s="29"/>
      <c r="F1299" s="30">
        <f>SUM(D1299*E1299)</f>
        <v>0</v>
      </c>
      <c r="G1299" s="204"/>
      <c r="H1299" s="31"/>
      <c r="I1299" s="67"/>
    </row>
    <row r="1300" spans="1:9" s="4" customFormat="1" ht="63" hidden="1">
      <c r="A1300" s="32"/>
      <c r="B1300" s="33" t="s">
        <v>1313</v>
      </c>
      <c r="C1300" s="34"/>
      <c r="D1300" s="54"/>
      <c r="E1300" s="29"/>
      <c r="F1300" s="30"/>
      <c r="G1300" s="204"/>
      <c r="H1300" s="31"/>
      <c r="I1300" s="41"/>
    </row>
    <row r="1301" spans="1:9" s="4" customFormat="1" ht="18.75" hidden="1">
      <c r="A1301" s="32"/>
      <c r="B1301" s="37"/>
      <c r="C1301" s="34"/>
      <c r="D1301" s="54"/>
      <c r="E1301" s="29"/>
      <c r="F1301" s="30"/>
      <c r="G1301" s="204"/>
      <c r="H1301" s="31"/>
      <c r="I1301" s="41"/>
    </row>
    <row r="1302" spans="1:9" s="4" customFormat="1" ht="31.5" hidden="1">
      <c r="A1302" s="32" t="s">
        <v>1314</v>
      </c>
      <c r="B1302" s="37" t="s">
        <v>1315</v>
      </c>
      <c r="C1302" s="34" t="s">
        <v>1316</v>
      </c>
      <c r="D1302" s="54"/>
      <c r="E1302" s="29"/>
      <c r="F1302" s="30">
        <f>SUM(D1302*E1302)</f>
        <v>0</v>
      </c>
      <c r="G1302" s="204"/>
      <c r="H1302" s="31"/>
      <c r="I1302" s="67"/>
    </row>
    <row r="1303" spans="1:9" s="4" customFormat="1" ht="94.5" hidden="1">
      <c r="A1303" s="32"/>
      <c r="B1303" s="33" t="s">
        <v>1317</v>
      </c>
      <c r="C1303" s="34"/>
      <c r="D1303" s="54"/>
      <c r="E1303" s="29"/>
      <c r="F1303" s="30"/>
      <c r="G1303" s="204"/>
      <c r="H1303" s="31"/>
      <c r="I1303" s="41"/>
    </row>
    <row r="1304" spans="1:9" s="4" customFormat="1" ht="18.75" hidden="1">
      <c r="A1304" s="32"/>
      <c r="B1304" s="33"/>
      <c r="C1304" s="34"/>
      <c r="D1304" s="54"/>
      <c r="E1304" s="29"/>
      <c r="F1304" s="30"/>
      <c r="G1304" s="204"/>
      <c r="H1304" s="31"/>
      <c r="I1304" s="41"/>
    </row>
    <row r="1305" spans="1:9" s="4" customFormat="1" ht="18.75" hidden="1">
      <c r="A1305" s="32" t="s">
        <v>1318</v>
      </c>
      <c r="B1305" s="37" t="s">
        <v>1319</v>
      </c>
      <c r="C1305" s="34" t="s">
        <v>1316</v>
      </c>
      <c r="D1305" s="54"/>
      <c r="E1305" s="64"/>
      <c r="F1305" s="30">
        <f>SUM(D1305*E1305)</f>
        <v>0</v>
      </c>
      <c r="G1305" s="204"/>
      <c r="H1305" s="31"/>
      <c r="I1305" s="67"/>
    </row>
    <row r="1306" spans="1:9" s="4" customFormat="1" ht="110.25" hidden="1">
      <c r="A1306" s="32"/>
      <c r="B1306" s="33" t="s">
        <v>1320</v>
      </c>
      <c r="C1306" s="34"/>
      <c r="D1306" s="54"/>
      <c r="E1306" s="29"/>
      <c r="F1306" s="30"/>
      <c r="G1306" s="204"/>
      <c r="H1306" s="31"/>
      <c r="I1306" s="41"/>
    </row>
    <row r="1307" spans="1:9" s="4" customFormat="1" ht="18.75" hidden="1">
      <c r="A1307" s="32"/>
      <c r="B1307" s="33"/>
      <c r="C1307" s="34"/>
      <c r="D1307" s="54"/>
      <c r="E1307" s="29"/>
      <c r="F1307" s="30"/>
      <c r="G1307" s="204"/>
      <c r="H1307" s="31"/>
      <c r="I1307" s="41"/>
    </row>
    <row r="1308" spans="1:9" s="4" customFormat="1" ht="21" hidden="1">
      <c r="A1308" s="32" t="s">
        <v>1321</v>
      </c>
      <c r="B1308" s="37" t="s">
        <v>1322</v>
      </c>
      <c r="C1308" s="34" t="s">
        <v>28</v>
      </c>
      <c r="D1308" s="54"/>
      <c r="E1308" s="29"/>
      <c r="F1308" s="30">
        <f>D1308*E1308</f>
        <v>0</v>
      </c>
      <c r="G1308" s="204"/>
      <c r="H1308" s="31"/>
      <c r="I1308" s="67"/>
    </row>
    <row r="1309" spans="1:9" s="4" customFormat="1" ht="63" hidden="1">
      <c r="A1309" s="32"/>
      <c r="B1309" s="33" t="s">
        <v>1323</v>
      </c>
      <c r="C1309" s="34"/>
      <c r="D1309" s="54"/>
      <c r="E1309" s="29"/>
      <c r="F1309" s="30"/>
      <c r="G1309" s="204"/>
      <c r="H1309" s="31"/>
      <c r="I1309" s="67"/>
    </row>
    <row r="1310" spans="1:9" s="4" customFormat="1" ht="18.75" hidden="1">
      <c r="A1310" s="32"/>
      <c r="B1310" s="33"/>
      <c r="C1310" s="34"/>
      <c r="D1310" s="54"/>
      <c r="E1310" s="29"/>
      <c r="F1310" s="30"/>
      <c r="G1310" s="204"/>
      <c r="H1310" s="31"/>
      <c r="I1310" s="41"/>
    </row>
    <row r="1311" spans="1:9" s="4" customFormat="1" ht="21" hidden="1">
      <c r="A1311" s="32" t="s">
        <v>1324</v>
      </c>
      <c r="B1311" s="37" t="s">
        <v>1325</v>
      </c>
      <c r="C1311" s="34" t="s">
        <v>28</v>
      </c>
      <c r="D1311" s="54"/>
      <c r="E1311" s="29"/>
      <c r="F1311" s="30">
        <f>D1311*E1311</f>
        <v>0</v>
      </c>
      <c r="G1311" s="204"/>
      <c r="H1311" s="31"/>
      <c r="I1311" s="67"/>
    </row>
    <row r="1312" spans="1:9" s="4" customFormat="1" ht="78.75" hidden="1">
      <c r="A1312" s="32"/>
      <c r="B1312" s="33" t="s">
        <v>1326</v>
      </c>
      <c r="C1312" s="34"/>
      <c r="D1312" s="54"/>
      <c r="E1312" s="29"/>
      <c r="F1312" s="30"/>
      <c r="G1312" s="204"/>
      <c r="H1312" s="31"/>
      <c r="I1312" s="41"/>
    </row>
    <row r="1313" spans="1:9" s="4" customFormat="1" ht="18.75" hidden="1">
      <c r="A1313" s="32"/>
      <c r="B1313" s="33"/>
      <c r="C1313" s="34"/>
      <c r="D1313" s="54"/>
      <c r="E1313" s="29"/>
      <c r="F1313" s="30"/>
      <c r="G1313" s="204"/>
      <c r="H1313" s="31"/>
      <c r="I1313" s="41"/>
    </row>
    <row r="1314" spans="1:9" s="4" customFormat="1" ht="18.75">
      <c r="A1314" s="32" t="s">
        <v>1327</v>
      </c>
      <c r="B1314" s="37" t="s">
        <v>1328</v>
      </c>
      <c r="C1314" s="34" t="s">
        <v>17</v>
      </c>
      <c r="D1314" s="54">
        <v>16.48</v>
      </c>
      <c r="E1314" s="29"/>
      <c r="F1314" s="30">
        <f>D1314*E1314</f>
        <v>0</v>
      </c>
      <c r="G1314" s="227" t="s">
        <v>1734</v>
      </c>
      <c r="H1314" s="228"/>
      <c r="I1314" s="229"/>
    </row>
    <row r="1315" spans="1:9" s="4" customFormat="1" ht="63">
      <c r="A1315" s="32"/>
      <c r="B1315" s="33" t="s">
        <v>1329</v>
      </c>
      <c r="C1315" s="34"/>
      <c r="D1315" s="54"/>
      <c r="E1315" s="29"/>
      <c r="F1315" s="30"/>
      <c r="G1315" s="239"/>
      <c r="H1315" s="240"/>
      <c r="I1315" s="241"/>
    </row>
    <row r="1316" spans="1:9" s="4" customFormat="1" ht="18.75" hidden="1" customHeight="1">
      <c r="A1316" s="32"/>
      <c r="B1316" s="37"/>
      <c r="C1316" s="34"/>
      <c r="D1316" s="54"/>
      <c r="E1316" s="29"/>
      <c r="F1316" s="30"/>
      <c r="G1316" s="239"/>
      <c r="H1316" s="240"/>
      <c r="I1316" s="241"/>
    </row>
    <row r="1317" spans="1:9" s="4" customFormat="1" ht="18.75" hidden="1" customHeight="1">
      <c r="A1317" s="32" t="s">
        <v>1330</v>
      </c>
      <c r="B1317" s="37" t="s">
        <v>1331</v>
      </c>
      <c r="C1317" s="34" t="s">
        <v>17</v>
      </c>
      <c r="D1317" s="54"/>
      <c r="E1317" s="29"/>
      <c r="F1317" s="30">
        <f>D1317*E1317</f>
        <v>0</v>
      </c>
      <c r="G1317" s="239"/>
      <c r="H1317" s="240"/>
      <c r="I1317" s="241"/>
    </row>
    <row r="1318" spans="1:9" s="4" customFormat="1" ht="78.75" hidden="1" customHeight="1">
      <c r="A1318" s="32"/>
      <c r="B1318" s="33" t="s">
        <v>1332</v>
      </c>
      <c r="C1318" s="34"/>
      <c r="D1318" s="54"/>
      <c r="E1318" s="29"/>
      <c r="F1318" s="30"/>
      <c r="G1318" s="239"/>
      <c r="H1318" s="240"/>
      <c r="I1318" s="241"/>
    </row>
    <row r="1319" spans="1:9" s="4" customFormat="1" ht="18.75" hidden="1" customHeight="1">
      <c r="A1319" s="32"/>
      <c r="B1319" s="33"/>
      <c r="C1319" s="34"/>
      <c r="D1319" s="54"/>
      <c r="E1319" s="29"/>
      <c r="F1319" s="30"/>
      <c r="G1319" s="239"/>
      <c r="H1319" s="240"/>
      <c r="I1319" s="241"/>
    </row>
    <row r="1320" spans="1:9" s="4" customFormat="1" ht="21" hidden="1" customHeight="1">
      <c r="A1320" s="32" t="s">
        <v>1333</v>
      </c>
      <c r="B1320" s="37" t="s">
        <v>1334</v>
      </c>
      <c r="C1320" s="34" t="s">
        <v>28</v>
      </c>
      <c r="D1320" s="54"/>
      <c r="E1320" s="29"/>
      <c r="F1320" s="30">
        <f>D1320*E1320</f>
        <v>0</v>
      </c>
      <c r="G1320" s="239"/>
      <c r="H1320" s="240"/>
      <c r="I1320" s="241"/>
    </row>
    <row r="1321" spans="1:9" s="4" customFormat="1" ht="64.5" hidden="1" customHeight="1">
      <c r="A1321" s="32"/>
      <c r="B1321" s="33" t="s">
        <v>1335</v>
      </c>
      <c r="C1321" s="34"/>
      <c r="D1321" s="54"/>
      <c r="E1321" s="29"/>
      <c r="F1321" s="30"/>
      <c r="G1321" s="239"/>
      <c r="H1321" s="240"/>
      <c r="I1321" s="241"/>
    </row>
    <row r="1322" spans="1:9" s="4" customFormat="1" ht="18.75">
      <c r="A1322" s="32"/>
      <c r="B1322" s="33"/>
      <c r="C1322" s="34"/>
      <c r="D1322" s="54"/>
      <c r="E1322" s="29"/>
      <c r="F1322" s="30"/>
      <c r="G1322" s="230"/>
      <c r="H1322" s="231"/>
      <c r="I1322" s="232"/>
    </row>
    <row r="1323" spans="1:9" s="4" customFormat="1" ht="18.75">
      <c r="A1323" s="32" t="s">
        <v>1336</v>
      </c>
      <c r="B1323" s="37" t="s">
        <v>1337</v>
      </c>
      <c r="C1323" s="34" t="s">
        <v>17</v>
      </c>
      <c r="D1323" s="54">
        <v>118.17</v>
      </c>
      <c r="E1323" s="29"/>
      <c r="F1323" s="30">
        <f>D1323*E1323</f>
        <v>0</v>
      </c>
      <c r="G1323" s="227" t="s">
        <v>1735</v>
      </c>
      <c r="H1323" s="228"/>
      <c r="I1323" s="229"/>
    </row>
    <row r="1324" spans="1:9" s="4" customFormat="1" ht="78.75">
      <c r="A1324" s="32"/>
      <c r="B1324" s="33" t="s">
        <v>1338</v>
      </c>
      <c r="C1324" s="34"/>
      <c r="D1324" s="54"/>
      <c r="E1324" s="29"/>
      <c r="F1324" s="30"/>
      <c r="G1324" s="230"/>
      <c r="H1324" s="231"/>
      <c r="I1324" s="232"/>
    </row>
    <row r="1325" spans="1:9" s="4" customFormat="1" ht="18.75" hidden="1">
      <c r="A1325" s="32"/>
      <c r="B1325" s="33"/>
      <c r="C1325" s="34"/>
      <c r="D1325" s="54"/>
      <c r="E1325" s="29"/>
      <c r="F1325" s="30"/>
      <c r="G1325" s="204"/>
      <c r="H1325" s="31"/>
      <c r="I1325" s="41"/>
    </row>
    <row r="1326" spans="1:9" s="4" customFormat="1" ht="18.75" hidden="1">
      <c r="A1326" s="32" t="s">
        <v>1339</v>
      </c>
      <c r="B1326" s="53" t="s">
        <v>1340</v>
      </c>
      <c r="C1326" s="34"/>
      <c r="D1326" s="54"/>
      <c r="E1326" s="29"/>
      <c r="F1326" s="30"/>
      <c r="G1326" s="204"/>
      <c r="H1326" s="31"/>
      <c r="I1326" s="41"/>
    </row>
    <row r="1327" spans="1:9" s="5" customFormat="1" ht="21" hidden="1">
      <c r="A1327" s="32" t="s">
        <v>1341</v>
      </c>
      <c r="B1327" s="37" t="s">
        <v>1342</v>
      </c>
      <c r="C1327" s="34" t="s">
        <v>28</v>
      </c>
      <c r="D1327" s="54"/>
      <c r="E1327" s="64"/>
      <c r="F1327" s="30">
        <f>D1327*E1327</f>
        <v>0</v>
      </c>
      <c r="G1327" s="204"/>
      <c r="H1327" s="31"/>
      <c r="I1327" s="67"/>
    </row>
    <row r="1328" spans="1:9" s="5" customFormat="1" ht="63" hidden="1">
      <c r="A1328" s="32"/>
      <c r="B1328" s="33" t="s">
        <v>1343</v>
      </c>
      <c r="C1328" s="34"/>
      <c r="D1328" s="54"/>
      <c r="E1328" s="64"/>
      <c r="F1328" s="30"/>
      <c r="G1328" s="204"/>
      <c r="H1328" s="31"/>
      <c r="I1328" s="36"/>
    </row>
    <row r="1329" spans="1:9" s="5" customFormat="1" ht="18.75" hidden="1">
      <c r="A1329" s="32"/>
      <c r="B1329" s="33"/>
      <c r="C1329" s="34"/>
      <c r="D1329" s="54"/>
      <c r="E1329" s="64"/>
      <c r="F1329" s="30"/>
      <c r="G1329" s="204"/>
      <c r="H1329" s="31"/>
      <c r="I1329" s="36"/>
    </row>
    <row r="1330" spans="1:9" s="4" customFormat="1" ht="18.75">
      <c r="A1330" s="32" t="s">
        <v>1344</v>
      </c>
      <c r="B1330" s="37" t="s">
        <v>1345</v>
      </c>
      <c r="C1330" s="34" t="s">
        <v>17</v>
      </c>
      <c r="D1330" s="54">
        <v>33.51</v>
      </c>
      <c r="E1330" s="29"/>
      <c r="F1330" s="30">
        <f>D1330*E1330</f>
        <v>0</v>
      </c>
      <c r="G1330" s="227" t="s">
        <v>1736</v>
      </c>
      <c r="H1330" s="228"/>
      <c r="I1330" s="229"/>
    </row>
    <row r="1331" spans="1:9" s="4" customFormat="1" ht="78.75">
      <c r="A1331" s="32"/>
      <c r="B1331" s="33" t="s">
        <v>1346</v>
      </c>
      <c r="C1331" s="34"/>
      <c r="D1331" s="54"/>
      <c r="E1331" s="29"/>
      <c r="F1331" s="30"/>
      <c r="G1331" s="230"/>
      <c r="H1331" s="231"/>
      <c r="I1331" s="232"/>
    </row>
    <row r="1332" spans="1:9" s="4" customFormat="1" ht="18.75" hidden="1">
      <c r="A1332" s="32"/>
      <c r="B1332" s="33"/>
      <c r="C1332" s="34"/>
      <c r="D1332" s="54"/>
      <c r="E1332" s="29"/>
      <c r="F1332" s="30"/>
      <c r="G1332" s="204"/>
      <c r="H1332" s="31"/>
      <c r="I1332" s="41"/>
    </row>
    <row r="1333" spans="1:9" s="4" customFormat="1" ht="18.75" hidden="1">
      <c r="A1333" s="32" t="s">
        <v>1347</v>
      </c>
      <c r="B1333" s="37" t="s">
        <v>1348</v>
      </c>
      <c r="C1333" s="34" t="s">
        <v>17</v>
      </c>
      <c r="D1333" s="54"/>
      <c r="E1333" s="29">
        <v>304.83999999999997</v>
      </c>
      <c r="F1333" s="30">
        <f>D1333*E1333</f>
        <v>0</v>
      </c>
      <c r="G1333" s="204"/>
      <c r="H1333" s="31"/>
      <c r="I1333" s="67"/>
    </row>
    <row r="1334" spans="1:9" s="4" customFormat="1" ht="78.75" hidden="1">
      <c r="A1334" s="32"/>
      <c r="B1334" s="33" t="s">
        <v>1349</v>
      </c>
      <c r="C1334" s="34"/>
      <c r="D1334" s="54"/>
      <c r="E1334" s="29"/>
      <c r="F1334" s="30"/>
      <c r="G1334" s="204"/>
      <c r="H1334" s="31"/>
      <c r="I1334" s="41"/>
    </row>
    <row r="1335" spans="1:9" s="4" customFormat="1" ht="18.75" hidden="1">
      <c r="A1335" s="32"/>
      <c r="B1335" s="33"/>
      <c r="C1335" s="34"/>
      <c r="D1335" s="54"/>
      <c r="E1335" s="29"/>
      <c r="F1335" s="30"/>
      <c r="G1335" s="204"/>
      <c r="H1335" s="31"/>
      <c r="I1335" s="41"/>
    </row>
    <row r="1336" spans="1:9" s="4" customFormat="1" ht="31.5" hidden="1">
      <c r="A1336" s="32" t="s">
        <v>1350</v>
      </c>
      <c r="B1336" s="37" t="s">
        <v>1351</v>
      </c>
      <c r="C1336" s="34" t="s">
        <v>17</v>
      </c>
      <c r="D1336" s="54"/>
      <c r="E1336" s="29">
        <v>554.66</v>
      </c>
      <c r="F1336" s="30">
        <f>D1336*E1336</f>
        <v>0</v>
      </c>
      <c r="G1336" s="204"/>
      <c r="H1336" s="31"/>
      <c r="I1336" s="67"/>
    </row>
    <row r="1337" spans="1:9" s="4" customFormat="1" ht="94.5" hidden="1">
      <c r="A1337" s="32"/>
      <c r="B1337" s="33" t="s">
        <v>1352</v>
      </c>
      <c r="C1337" s="34"/>
      <c r="D1337" s="54"/>
      <c r="E1337" s="29"/>
      <c r="F1337" s="30"/>
      <c r="G1337" s="204"/>
      <c r="H1337" s="31"/>
      <c r="I1337" s="41"/>
    </row>
    <row r="1338" spans="1:9" s="4" customFormat="1" ht="18.75" hidden="1">
      <c r="A1338" s="32"/>
      <c r="B1338" s="33"/>
      <c r="C1338" s="34"/>
      <c r="D1338" s="54"/>
      <c r="E1338" s="29"/>
      <c r="F1338" s="30"/>
      <c r="G1338" s="204"/>
      <c r="H1338" s="31"/>
      <c r="I1338" s="41"/>
    </row>
    <row r="1339" spans="1:9" s="4" customFormat="1" ht="31.5" hidden="1">
      <c r="A1339" s="32" t="s">
        <v>1353</v>
      </c>
      <c r="B1339" s="37" t="s">
        <v>1354</v>
      </c>
      <c r="C1339" s="34" t="s">
        <v>17</v>
      </c>
      <c r="D1339" s="54"/>
      <c r="E1339" s="29">
        <v>255.19</v>
      </c>
      <c r="F1339" s="30">
        <f>D1339*E1339</f>
        <v>0</v>
      </c>
      <c r="G1339" s="204"/>
      <c r="H1339" s="31"/>
      <c r="I1339" s="67"/>
    </row>
    <row r="1340" spans="1:9" s="4" customFormat="1" ht="78.75" hidden="1">
      <c r="A1340" s="32"/>
      <c r="B1340" s="33" t="s">
        <v>1355</v>
      </c>
      <c r="C1340" s="34"/>
      <c r="D1340" s="54"/>
      <c r="E1340" s="29"/>
      <c r="F1340" s="30"/>
      <c r="G1340" s="204"/>
      <c r="H1340" s="31"/>
      <c r="I1340" s="41"/>
    </row>
    <row r="1341" spans="1:9" s="4" customFormat="1" ht="18.75">
      <c r="A1341" s="97"/>
      <c r="B1341" s="81"/>
      <c r="C1341" s="221" t="s">
        <v>59</v>
      </c>
      <c r="D1341" s="222"/>
      <c r="E1341" s="222"/>
      <c r="F1341" s="55">
        <f>SUM(F1296:F1340)</f>
        <v>0</v>
      </c>
      <c r="G1341" s="204"/>
      <c r="H1341" s="31"/>
      <c r="I1341" s="41"/>
    </row>
    <row r="1342" spans="1:9" s="4" customFormat="1" ht="18.75">
      <c r="A1342" s="21">
        <v>190000</v>
      </c>
      <c r="B1342" s="22" t="s">
        <v>1356</v>
      </c>
      <c r="C1342" s="213"/>
      <c r="D1342" s="56"/>
      <c r="E1342" s="29"/>
      <c r="F1342" s="30"/>
      <c r="G1342" s="204"/>
      <c r="H1342" s="31"/>
      <c r="I1342" s="41"/>
    </row>
    <row r="1343" spans="1:9" s="4" customFormat="1" ht="18.75">
      <c r="A1343" s="32" t="s">
        <v>1357</v>
      </c>
      <c r="B1343" s="53" t="s">
        <v>1307</v>
      </c>
      <c r="C1343" s="34"/>
      <c r="D1343" s="54"/>
      <c r="E1343" s="29"/>
      <c r="F1343" s="30"/>
      <c r="G1343" s="204"/>
      <c r="H1343" s="31"/>
      <c r="I1343" s="41"/>
    </row>
    <row r="1344" spans="1:9" s="4" customFormat="1" ht="47.25" hidden="1">
      <c r="A1344" s="32" t="s">
        <v>1358</v>
      </c>
      <c r="B1344" s="94" t="s">
        <v>1359</v>
      </c>
      <c r="C1344" s="34" t="s">
        <v>21</v>
      </c>
      <c r="D1344" s="54"/>
      <c r="E1344" s="29">
        <v>265.64999999999998</v>
      </c>
      <c r="F1344" s="30">
        <f>D1344*E1344</f>
        <v>0</v>
      </c>
      <c r="G1344" s="204"/>
      <c r="H1344" s="31"/>
      <c r="I1344" s="67"/>
    </row>
    <row r="1345" spans="1:9" s="4" customFormat="1" ht="141.75" hidden="1">
      <c r="A1345" s="32"/>
      <c r="B1345" s="93" t="s">
        <v>1360</v>
      </c>
      <c r="C1345" s="34"/>
      <c r="D1345" s="54"/>
      <c r="E1345" s="29"/>
      <c r="F1345" s="30"/>
      <c r="G1345" s="204"/>
      <c r="H1345" s="31"/>
      <c r="I1345" s="41"/>
    </row>
    <row r="1346" spans="1:9" s="4" customFormat="1" ht="18.75" hidden="1">
      <c r="A1346" s="32"/>
      <c r="B1346" s="33"/>
      <c r="C1346" s="34"/>
      <c r="D1346" s="54"/>
      <c r="E1346" s="29"/>
      <c r="F1346" s="30"/>
      <c r="G1346" s="204"/>
      <c r="H1346" s="31"/>
      <c r="I1346" s="41"/>
    </row>
    <row r="1347" spans="1:9" s="4" customFormat="1" ht="31.5" hidden="1">
      <c r="A1347" s="32" t="s">
        <v>1361</v>
      </c>
      <c r="B1347" s="37" t="s">
        <v>1362</v>
      </c>
      <c r="C1347" s="34" t="s">
        <v>17</v>
      </c>
      <c r="D1347" s="54"/>
      <c r="E1347" s="29">
        <v>37.979999999999997</v>
      </c>
      <c r="F1347" s="30">
        <f>D1347*E1347</f>
        <v>0</v>
      </c>
      <c r="G1347" s="204"/>
      <c r="H1347" s="31"/>
      <c r="I1347" s="67"/>
    </row>
    <row r="1348" spans="1:9" s="4" customFormat="1" ht="126" hidden="1">
      <c r="A1348" s="32"/>
      <c r="B1348" s="33" t="s">
        <v>1363</v>
      </c>
      <c r="C1348" s="34"/>
      <c r="D1348" s="54"/>
      <c r="E1348" s="29"/>
      <c r="F1348" s="30"/>
      <c r="G1348" s="65"/>
      <c r="H1348" s="31"/>
      <c r="I1348" s="41"/>
    </row>
    <row r="1349" spans="1:9" s="4" customFormat="1" ht="18.75" hidden="1">
      <c r="A1349" s="32"/>
      <c r="B1349" s="53"/>
      <c r="C1349" s="34"/>
      <c r="D1349" s="54"/>
      <c r="E1349" s="29"/>
      <c r="F1349" s="30"/>
      <c r="G1349" s="204"/>
      <c r="H1349" s="31"/>
      <c r="I1349" s="41"/>
    </row>
    <row r="1350" spans="1:9" s="4" customFormat="1" ht="18.75" hidden="1">
      <c r="A1350" s="32" t="s">
        <v>1364</v>
      </c>
      <c r="B1350" s="53" t="s">
        <v>1365</v>
      </c>
      <c r="C1350" s="34"/>
      <c r="D1350" s="54"/>
      <c r="E1350" s="29"/>
      <c r="F1350" s="30"/>
      <c r="G1350" s="204"/>
      <c r="H1350" s="31"/>
      <c r="I1350" s="41"/>
    </row>
    <row r="1351" spans="1:9" s="4" customFormat="1" ht="18.75" hidden="1">
      <c r="A1351" s="32" t="s">
        <v>1366</v>
      </c>
      <c r="B1351" s="131" t="s">
        <v>1367</v>
      </c>
      <c r="C1351" s="34" t="s">
        <v>17</v>
      </c>
      <c r="D1351" s="54"/>
      <c r="E1351" s="29">
        <v>79.290000000000006</v>
      </c>
      <c r="F1351" s="30">
        <f>D1351*E1351</f>
        <v>0</v>
      </c>
      <c r="G1351" s="204"/>
      <c r="H1351" s="31"/>
      <c r="I1351" s="67"/>
    </row>
    <row r="1352" spans="1:9" s="4" customFormat="1" ht="78.75" hidden="1">
      <c r="A1352" s="32"/>
      <c r="B1352" s="132" t="s">
        <v>1368</v>
      </c>
      <c r="C1352" s="34"/>
      <c r="D1352" s="54"/>
      <c r="E1352" s="29"/>
      <c r="F1352" s="30"/>
      <c r="G1352" s="204"/>
      <c r="H1352" s="31"/>
      <c r="I1352" s="41"/>
    </row>
    <row r="1353" spans="1:9" s="4" customFormat="1" ht="18.75" hidden="1">
      <c r="A1353" s="32"/>
      <c r="B1353" s="37"/>
      <c r="C1353" s="34"/>
      <c r="D1353" s="54"/>
      <c r="E1353" s="29"/>
      <c r="F1353" s="30"/>
      <c r="G1353" s="204"/>
      <c r="H1353" s="31"/>
      <c r="I1353" s="41"/>
    </row>
    <row r="1354" spans="1:9" s="4" customFormat="1" ht="18.75" hidden="1">
      <c r="A1354" s="32" t="s">
        <v>1369</v>
      </c>
      <c r="B1354" s="37" t="s">
        <v>1370</v>
      </c>
      <c r="C1354" s="34" t="s">
        <v>17</v>
      </c>
      <c r="D1354" s="54"/>
      <c r="E1354" s="29">
        <v>62.55</v>
      </c>
      <c r="F1354" s="30">
        <f>D1354*E1354</f>
        <v>0</v>
      </c>
      <c r="G1354" s="204"/>
      <c r="H1354" s="31"/>
      <c r="I1354" s="67"/>
    </row>
    <row r="1355" spans="1:9" s="4" customFormat="1" ht="78.75" hidden="1">
      <c r="A1355" s="32"/>
      <c r="B1355" s="132" t="s">
        <v>1371</v>
      </c>
      <c r="C1355" s="34"/>
      <c r="D1355" s="54"/>
      <c r="E1355" s="29"/>
      <c r="F1355" s="30"/>
      <c r="G1355" s="204"/>
      <c r="H1355" s="31"/>
      <c r="I1355" s="41"/>
    </row>
    <row r="1356" spans="1:9" s="4" customFormat="1" ht="18.75" hidden="1">
      <c r="A1356" s="32"/>
      <c r="B1356" s="37"/>
      <c r="C1356" s="34"/>
      <c r="D1356" s="54"/>
      <c r="E1356" s="29"/>
      <c r="F1356" s="30"/>
      <c r="G1356" s="204"/>
      <c r="H1356" s="31"/>
      <c r="I1356" s="41"/>
    </row>
    <row r="1357" spans="1:9" s="4" customFormat="1" ht="18.75" hidden="1">
      <c r="A1357" s="32" t="s">
        <v>1372</v>
      </c>
      <c r="B1357" s="133" t="s">
        <v>1373</v>
      </c>
      <c r="C1357" s="34" t="s">
        <v>17</v>
      </c>
      <c r="D1357" s="54"/>
      <c r="E1357" s="29">
        <v>23.8</v>
      </c>
      <c r="F1357" s="30">
        <f>D1357*E1357</f>
        <v>0</v>
      </c>
      <c r="G1357" s="204"/>
      <c r="H1357" s="31"/>
      <c r="I1357" s="67"/>
    </row>
    <row r="1358" spans="1:9" s="4" customFormat="1" ht="47.25" hidden="1">
      <c r="A1358" s="32"/>
      <c r="B1358" s="132" t="s">
        <v>1374</v>
      </c>
      <c r="C1358" s="34"/>
      <c r="D1358" s="54"/>
      <c r="E1358" s="29"/>
      <c r="F1358" s="30"/>
      <c r="G1358" s="65"/>
      <c r="H1358" s="31"/>
      <c r="I1358" s="41"/>
    </row>
    <row r="1359" spans="1:9" s="4" customFormat="1" ht="18.75" hidden="1">
      <c r="A1359" s="32"/>
      <c r="B1359" s="33"/>
      <c r="C1359" s="34"/>
      <c r="D1359" s="54"/>
      <c r="E1359" s="29"/>
      <c r="F1359" s="30"/>
      <c r="G1359" s="204"/>
      <c r="H1359" s="31"/>
      <c r="I1359" s="41"/>
    </row>
    <row r="1360" spans="1:9" s="4" customFormat="1" ht="18.75" hidden="1">
      <c r="A1360" s="32"/>
      <c r="B1360" s="134" t="s">
        <v>1375</v>
      </c>
      <c r="C1360" s="34"/>
      <c r="D1360" s="54"/>
      <c r="E1360" s="29"/>
      <c r="F1360" s="30"/>
      <c r="G1360" s="204"/>
      <c r="H1360" s="31"/>
      <c r="I1360" s="41"/>
    </row>
    <row r="1361" spans="1:9" s="4" customFormat="1" ht="31.5" hidden="1">
      <c r="A1361" s="135" t="s">
        <v>1376</v>
      </c>
      <c r="B1361" s="136" t="s">
        <v>1377</v>
      </c>
      <c r="C1361" s="34"/>
      <c r="D1361" s="54"/>
      <c r="E1361" s="29"/>
      <c r="F1361" s="30"/>
      <c r="G1361" s="204"/>
      <c r="H1361" s="31"/>
      <c r="I1361" s="41"/>
    </row>
    <row r="1362" spans="1:9" s="4" customFormat="1" ht="47.25" hidden="1">
      <c r="A1362" s="135"/>
      <c r="B1362" s="104" t="s">
        <v>1378</v>
      </c>
      <c r="C1362" s="34"/>
      <c r="D1362" s="54"/>
      <c r="E1362" s="29"/>
      <c r="F1362" s="30"/>
      <c r="G1362" s="204"/>
      <c r="H1362" s="31"/>
      <c r="I1362" s="41"/>
    </row>
    <row r="1363" spans="1:9" s="4" customFormat="1" ht="31.5" hidden="1">
      <c r="A1363" s="135" t="s">
        <v>1379</v>
      </c>
      <c r="B1363" s="137" t="s">
        <v>1380</v>
      </c>
      <c r="C1363" s="139" t="s">
        <v>6</v>
      </c>
      <c r="D1363" s="54"/>
      <c r="E1363" s="29">
        <v>14.34</v>
      </c>
      <c r="F1363" s="30">
        <f>D1363*E1363</f>
        <v>0</v>
      </c>
      <c r="G1363" s="204"/>
      <c r="H1363" s="31"/>
      <c r="I1363" s="41"/>
    </row>
    <row r="1364" spans="1:9" s="4" customFormat="1" ht="18.75" hidden="1">
      <c r="A1364" s="135"/>
      <c r="B1364" s="138"/>
      <c r="C1364" s="139"/>
      <c r="D1364" s="54"/>
      <c r="E1364" s="29"/>
      <c r="F1364" s="30"/>
      <c r="G1364" s="204"/>
      <c r="H1364" s="31"/>
      <c r="I1364" s="41"/>
    </row>
    <row r="1365" spans="1:9" s="4" customFormat="1" ht="31.5" hidden="1">
      <c r="A1365" s="135" t="s">
        <v>1381</v>
      </c>
      <c r="B1365" s="137" t="s">
        <v>1382</v>
      </c>
      <c r="C1365" s="139" t="s">
        <v>6</v>
      </c>
      <c r="D1365" s="54"/>
      <c r="E1365" s="29">
        <v>65.56</v>
      </c>
      <c r="F1365" s="30">
        <f>D1365*E1365</f>
        <v>0</v>
      </c>
      <c r="G1365" s="204"/>
      <c r="H1365" s="31"/>
      <c r="I1365" s="41"/>
    </row>
    <row r="1366" spans="1:9" s="4" customFormat="1" ht="18.75" hidden="1">
      <c r="A1366" s="135"/>
      <c r="B1366" s="137"/>
      <c r="C1366" s="139"/>
      <c r="D1366" s="54"/>
      <c r="E1366" s="29"/>
      <c r="F1366" s="30"/>
      <c r="G1366" s="204"/>
      <c r="H1366" s="31"/>
      <c r="I1366" s="41"/>
    </row>
    <row r="1367" spans="1:9" s="4" customFormat="1" ht="18.75" hidden="1">
      <c r="A1367" s="135" t="s">
        <v>1383</v>
      </c>
      <c r="B1367" s="137" t="s">
        <v>1384</v>
      </c>
      <c r="C1367" s="139" t="s">
        <v>21</v>
      </c>
      <c r="D1367" s="54"/>
      <c r="E1367" s="29">
        <v>17.61</v>
      </c>
      <c r="F1367" s="30">
        <f>D1367*E1367</f>
        <v>0</v>
      </c>
      <c r="G1367" s="204"/>
      <c r="H1367" s="31"/>
      <c r="I1367" s="41"/>
    </row>
    <row r="1368" spans="1:9" s="4" customFormat="1" ht="18.75" hidden="1">
      <c r="A1368" s="135"/>
      <c r="B1368" s="137"/>
      <c r="C1368" s="139"/>
      <c r="D1368" s="54"/>
      <c r="E1368" s="29"/>
      <c r="F1368" s="30"/>
      <c r="G1368" s="204"/>
      <c r="H1368" s="31"/>
      <c r="I1368" s="41"/>
    </row>
    <row r="1369" spans="1:9" s="4" customFormat="1" ht="31.5" hidden="1">
      <c r="A1369" s="135" t="s">
        <v>1385</v>
      </c>
      <c r="B1369" s="137" t="s">
        <v>1386</v>
      </c>
      <c r="C1369" s="139" t="s">
        <v>21</v>
      </c>
      <c r="D1369" s="54"/>
      <c r="E1369" s="29">
        <v>20.54</v>
      </c>
      <c r="F1369" s="30">
        <f>D1369*E1369</f>
        <v>0</v>
      </c>
      <c r="G1369" s="204"/>
      <c r="H1369" s="31"/>
      <c r="I1369" s="41"/>
    </row>
    <row r="1370" spans="1:9" s="4" customFormat="1" ht="18.75" hidden="1">
      <c r="A1370" s="135"/>
      <c r="B1370" s="137"/>
      <c r="C1370" s="139"/>
      <c r="D1370" s="54"/>
      <c r="E1370" s="29"/>
      <c r="F1370" s="30"/>
      <c r="G1370" s="204"/>
      <c r="H1370" s="31"/>
      <c r="I1370" s="41"/>
    </row>
    <row r="1371" spans="1:9" s="4" customFormat="1" ht="31.5" hidden="1">
      <c r="A1371" s="135" t="s">
        <v>1387</v>
      </c>
      <c r="B1371" s="137" t="s">
        <v>1388</v>
      </c>
      <c r="C1371" s="139" t="s">
        <v>21</v>
      </c>
      <c r="D1371" s="54"/>
      <c r="E1371" s="29">
        <v>35.53</v>
      </c>
      <c r="F1371" s="30">
        <f>D1371*E1371</f>
        <v>0</v>
      </c>
      <c r="G1371" s="204"/>
      <c r="H1371" s="31"/>
      <c r="I1371" s="41"/>
    </row>
    <row r="1372" spans="1:9" s="4" customFormat="1" ht="18.75" hidden="1">
      <c r="A1372" s="135"/>
      <c r="B1372" s="137"/>
      <c r="C1372" s="139"/>
      <c r="D1372" s="54"/>
      <c r="E1372" s="29"/>
      <c r="F1372" s="30"/>
      <c r="G1372" s="204"/>
      <c r="H1372" s="31"/>
      <c r="I1372" s="41"/>
    </row>
    <row r="1373" spans="1:9" s="4" customFormat="1" ht="31.5" hidden="1">
      <c r="A1373" s="45" t="s">
        <v>1389</v>
      </c>
      <c r="B1373" s="114" t="s">
        <v>1390</v>
      </c>
      <c r="C1373" s="139" t="s">
        <v>21</v>
      </c>
      <c r="D1373" s="54"/>
      <c r="E1373" s="29">
        <v>6.25</v>
      </c>
      <c r="F1373" s="30">
        <f>D1373*E1373</f>
        <v>0</v>
      </c>
      <c r="G1373" s="204"/>
      <c r="H1373" s="31"/>
      <c r="I1373" s="41"/>
    </row>
    <row r="1374" spans="1:9" s="4" customFormat="1" ht="18.75" hidden="1">
      <c r="A1374" s="32"/>
      <c r="B1374" s="33"/>
      <c r="C1374" s="34"/>
      <c r="D1374" s="54"/>
      <c r="E1374" s="29"/>
      <c r="F1374" s="30"/>
      <c r="G1374" s="204"/>
      <c r="H1374" s="31"/>
      <c r="I1374" s="41"/>
    </row>
    <row r="1375" spans="1:9" s="4" customFormat="1" ht="18.75" hidden="1">
      <c r="A1375" s="32" t="s">
        <v>1391</v>
      </c>
      <c r="B1375" s="53" t="s">
        <v>1392</v>
      </c>
      <c r="C1375" s="34"/>
      <c r="D1375" s="54"/>
      <c r="E1375" s="29"/>
      <c r="F1375" s="30"/>
      <c r="G1375" s="204"/>
      <c r="H1375" s="31"/>
      <c r="I1375" s="67"/>
    </row>
    <row r="1376" spans="1:9" s="4" customFormat="1" ht="31.5" hidden="1">
      <c r="A1376" s="32" t="s">
        <v>1393</v>
      </c>
      <c r="B1376" s="37" t="s">
        <v>1394</v>
      </c>
      <c r="C1376" s="34" t="s">
        <v>6</v>
      </c>
      <c r="D1376" s="54"/>
      <c r="E1376" s="29">
        <v>200.38</v>
      </c>
      <c r="F1376" s="30">
        <f>D1376*E1376</f>
        <v>0</v>
      </c>
      <c r="G1376" s="204"/>
      <c r="H1376" s="31"/>
      <c r="I1376" s="41"/>
    </row>
    <row r="1377" spans="1:9" s="4" customFormat="1" ht="94.5" hidden="1">
      <c r="A1377" s="32"/>
      <c r="B1377" s="33" t="s">
        <v>1395</v>
      </c>
      <c r="C1377" s="34"/>
      <c r="D1377" s="54"/>
      <c r="E1377" s="29"/>
      <c r="F1377" s="30"/>
      <c r="G1377" s="204"/>
      <c r="H1377" s="31"/>
      <c r="I1377" s="41"/>
    </row>
    <row r="1378" spans="1:9" s="4" customFormat="1" ht="18.75" hidden="1">
      <c r="A1378" s="32"/>
      <c r="B1378" s="53"/>
      <c r="C1378" s="34"/>
      <c r="D1378" s="54"/>
      <c r="E1378" s="29"/>
      <c r="F1378" s="30"/>
      <c r="G1378" s="204"/>
      <c r="H1378" s="31"/>
      <c r="I1378" s="67"/>
    </row>
    <row r="1379" spans="1:9" s="4" customFormat="1" ht="18.75" hidden="1">
      <c r="A1379" s="32" t="s">
        <v>1396</v>
      </c>
      <c r="B1379" s="37" t="s">
        <v>1397</v>
      </c>
      <c r="C1379" s="34" t="s">
        <v>6</v>
      </c>
      <c r="D1379" s="54"/>
      <c r="E1379" s="29">
        <v>66.650000000000006</v>
      </c>
      <c r="F1379" s="30">
        <f>D1379*E1379</f>
        <v>0</v>
      </c>
      <c r="G1379" s="204"/>
      <c r="H1379" s="31"/>
      <c r="I1379" s="41"/>
    </row>
    <row r="1380" spans="1:9" s="4" customFormat="1" ht="63" hidden="1">
      <c r="A1380" s="32"/>
      <c r="B1380" s="33" t="s">
        <v>1398</v>
      </c>
      <c r="C1380" s="34"/>
      <c r="D1380" s="54"/>
      <c r="E1380" s="29"/>
      <c r="F1380" s="30"/>
      <c r="G1380" s="204"/>
      <c r="H1380" s="31"/>
      <c r="I1380" s="41"/>
    </row>
    <row r="1381" spans="1:9" s="4" customFormat="1" ht="18.75" hidden="1">
      <c r="A1381" s="32"/>
      <c r="B1381" s="37"/>
      <c r="C1381" s="34"/>
      <c r="D1381" s="54"/>
      <c r="E1381" s="29"/>
      <c r="F1381" s="30"/>
      <c r="G1381" s="204"/>
      <c r="H1381" s="31"/>
      <c r="I1381" s="67"/>
    </row>
    <row r="1382" spans="1:9" s="4" customFormat="1" ht="18.75" hidden="1">
      <c r="A1382" s="32" t="s">
        <v>1399</v>
      </c>
      <c r="B1382" s="37" t="s">
        <v>1400</v>
      </c>
      <c r="C1382" s="34" t="s">
        <v>6</v>
      </c>
      <c r="D1382" s="54"/>
      <c r="E1382" s="29">
        <v>47.13</v>
      </c>
      <c r="F1382" s="30">
        <f>D1382*E1382</f>
        <v>0</v>
      </c>
      <c r="G1382" s="204"/>
      <c r="H1382" s="31"/>
      <c r="I1382" s="41"/>
    </row>
    <row r="1383" spans="1:9" s="4" customFormat="1" ht="47.25" hidden="1">
      <c r="A1383" s="32"/>
      <c r="B1383" s="33" t="s">
        <v>1401</v>
      </c>
      <c r="C1383" s="34"/>
      <c r="D1383" s="54"/>
      <c r="E1383" s="29"/>
      <c r="F1383" s="30"/>
      <c r="G1383" s="204"/>
      <c r="H1383" s="31"/>
      <c r="I1383" s="41"/>
    </row>
    <row r="1384" spans="1:9" s="4" customFormat="1" ht="18.75" hidden="1">
      <c r="A1384" s="32"/>
      <c r="B1384" s="33"/>
      <c r="C1384" s="34"/>
      <c r="D1384" s="54"/>
      <c r="E1384" s="29"/>
      <c r="F1384" s="30"/>
      <c r="G1384" s="204"/>
      <c r="H1384" s="31"/>
      <c r="I1384" s="67"/>
    </row>
    <row r="1385" spans="1:9" s="4" customFormat="1" ht="18.75" hidden="1">
      <c r="A1385" s="32" t="s">
        <v>1402</v>
      </c>
      <c r="B1385" s="37" t="s">
        <v>1403</v>
      </c>
      <c r="C1385" s="34" t="s">
        <v>6</v>
      </c>
      <c r="D1385" s="54"/>
      <c r="E1385" s="29">
        <v>14.6</v>
      </c>
      <c r="F1385" s="30">
        <f>D1385*E1385</f>
        <v>0</v>
      </c>
      <c r="G1385" s="204"/>
      <c r="H1385" s="31"/>
      <c r="I1385" s="41"/>
    </row>
    <row r="1386" spans="1:9" s="4" customFormat="1" ht="47.25" hidden="1">
      <c r="A1386" s="32"/>
      <c r="B1386" s="33" t="s">
        <v>1401</v>
      </c>
      <c r="C1386" s="34"/>
      <c r="D1386" s="54"/>
      <c r="E1386" s="29"/>
      <c r="F1386" s="30"/>
      <c r="G1386" s="204"/>
      <c r="H1386" s="31"/>
      <c r="I1386" s="41"/>
    </row>
    <row r="1387" spans="1:9" s="4" customFormat="1" ht="18.75" hidden="1">
      <c r="A1387" s="32"/>
      <c r="B1387" s="33"/>
      <c r="C1387" s="34"/>
      <c r="D1387" s="54"/>
      <c r="E1387" s="29"/>
      <c r="F1387" s="30"/>
      <c r="G1387" s="204"/>
      <c r="H1387" s="31"/>
      <c r="I1387" s="67"/>
    </row>
    <row r="1388" spans="1:9" s="4" customFormat="1" ht="18.75" hidden="1">
      <c r="A1388" s="32" t="s">
        <v>1404</v>
      </c>
      <c r="B1388" s="37" t="s">
        <v>1405</v>
      </c>
      <c r="C1388" s="34" t="s">
        <v>6</v>
      </c>
      <c r="D1388" s="54"/>
      <c r="E1388" s="29">
        <v>43.44</v>
      </c>
      <c r="F1388" s="30">
        <f>D1388*E1388</f>
        <v>0</v>
      </c>
      <c r="G1388" s="204"/>
      <c r="H1388" s="31"/>
      <c r="I1388" s="41"/>
    </row>
    <row r="1389" spans="1:9" s="4" customFormat="1" ht="63" hidden="1">
      <c r="A1389" s="32"/>
      <c r="B1389" s="33" t="s">
        <v>1406</v>
      </c>
      <c r="C1389" s="34"/>
      <c r="D1389" s="54"/>
      <c r="E1389" s="29"/>
      <c r="F1389" s="30"/>
      <c r="G1389" s="204"/>
      <c r="H1389" s="31"/>
      <c r="I1389" s="41"/>
    </row>
    <row r="1390" spans="1:9" s="4" customFormat="1" ht="18.75" hidden="1">
      <c r="A1390" s="32"/>
      <c r="B1390" s="33"/>
      <c r="C1390" s="34"/>
      <c r="D1390" s="54"/>
      <c r="E1390" s="29"/>
      <c r="F1390" s="30"/>
      <c r="G1390" s="204"/>
      <c r="H1390" s="31"/>
      <c r="I1390" s="67"/>
    </row>
    <row r="1391" spans="1:9" s="4" customFormat="1" ht="18.75" hidden="1">
      <c r="A1391" s="32" t="s">
        <v>1407</v>
      </c>
      <c r="B1391" s="37" t="s">
        <v>1408</v>
      </c>
      <c r="C1391" s="34" t="s">
        <v>6</v>
      </c>
      <c r="D1391" s="54"/>
      <c r="E1391" s="29">
        <v>55.44</v>
      </c>
      <c r="F1391" s="30">
        <f>D1391*E1391</f>
        <v>0</v>
      </c>
      <c r="G1391" s="204"/>
      <c r="H1391" s="31"/>
      <c r="I1391" s="41"/>
    </row>
    <row r="1392" spans="1:9" s="4" customFormat="1" ht="63" hidden="1">
      <c r="A1392" s="32"/>
      <c r="B1392" s="33" t="s">
        <v>1409</v>
      </c>
      <c r="C1392" s="34"/>
      <c r="D1392" s="54"/>
      <c r="E1392" s="29"/>
      <c r="F1392" s="30"/>
      <c r="G1392" s="204"/>
      <c r="H1392" s="31"/>
      <c r="I1392" s="41"/>
    </row>
    <row r="1393" spans="1:9" s="4" customFormat="1" ht="18.75" hidden="1">
      <c r="A1393" s="32"/>
      <c r="B1393" s="37"/>
      <c r="C1393" s="34"/>
      <c r="D1393" s="54"/>
      <c r="E1393" s="29"/>
      <c r="F1393" s="30"/>
      <c r="G1393" s="204"/>
      <c r="H1393" s="31"/>
      <c r="I1393" s="67"/>
    </row>
    <row r="1394" spans="1:9" s="4" customFormat="1" ht="18.75" hidden="1">
      <c r="A1394" s="32" t="s">
        <v>1410</v>
      </c>
      <c r="B1394" s="53" t="s">
        <v>1411</v>
      </c>
      <c r="C1394" s="34"/>
      <c r="D1394" s="54"/>
      <c r="E1394" s="29"/>
      <c r="F1394" s="30"/>
      <c r="G1394" s="204"/>
      <c r="H1394" s="31"/>
      <c r="I1394" s="41"/>
    </row>
    <row r="1395" spans="1:9" s="4" customFormat="1" ht="173.25" hidden="1">
      <c r="A1395" s="32"/>
      <c r="B1395" s="33" t="s">
        <v>1412</v>
      </c>
      <c r="C1395" s="34"/>
      <c r="D1395" s="54"/>
      <c r="E1395" s="29"/>
      <c r="F1395" s="30"/>
      <c r="G1395" s="204"/>
      <c r="H1395" s="31"/>
      <c r="I1395" s="41"/>
    </row>
    <row r="1396" spans="1:9" s="4" customFormat="1" ht="18.75" hidden="1">
      <c r="A1396" s="32"/>
      <c r="B1396" s="33"/>
      <c r="C1396" s="34"/>
      <c r="D1396" s="54"/>
      <c r="E1396" s="29"/>
      <c r="F1396" s="30"/>
      <c r="G1396" s="204"/>
      <c r="H1396" s="31"/>
      <c r="I1396" s="67"/>
    </row>
    <row r="1397" spans="1:9" s="4" customFormat="1" ht="18.75" hidden="1">
      <c r="A1397" s="32" t="s">
        <v>1413</v>
      </c>
      <c r="B1397" s="37" t="s">
        <v>1414</v>
      </c>
      <c r="C1397" s="34" t="s">
        <v>6</v>
      </c>
      <c r="D1397" s="54"/>
      <c r="E1397" s="64">
        <v>2332.39</v>
      </c>
      <c r="F1397" s="30">
        <f>D1397*E1397</f>
        <v>0</v>
      </c>
      <c r="G1397" s="65"/>
      <c r="H1397" s="31"/>
      <c r="I1397" s="67"/>
    </row>
    <row r="1398" spans="1:9" s="4" customFormat="1" ht="18.75" hidden="1">
      <c r="A1398" s="32"/>
      <c r="B1398" s="37"/>
      <c r="C1398" s="34"/>
      <c r="D1398" s="54"/>
      <c r="E1398" s="64"/>
      <c r="F1398" s="30"/>
      <c r="G1398" s="204"/>
      <c r="H1398" s="31"/>
      <c r="I1398" s="67"/>
    </row>
    <row r="1399" spans="1:9" s="4" customFormat="1" ht="18.75" hidden="1">
      <c r="A1399" s="32" t="s">
        <v>1415</v>
      </c>
      <c r="B1399" s="37" t="s">
        <v>1416</v>
      </c>
      <c r="C1399" s="34" t="s">
        <v>6</v>
      </c>
      <c r="D1399" s="54"/>
      <c r="E1399" s="64">
        <v>4903.2700000000004</v>
      </c>
      <c r="F1399" s="30">
        <f>D1399*E1399</f>
        <v>0</v>
      </c>
      <c r="G1399" s="65"/>
      <c r="H1399" s="31"/>
      <c r="I1399" s="41"/>
    </row>
    <row r="1400" spans="1:9" s="4" customFormat="1" ht="18.75" hidden="1">
      <c r="A1400" s="32"/>
      <c r="B1400" s="37"/>
      <c r="C1400" s="34"/>
      <c r="D1400" s="54"/>
      <c r="E1400" s="64"/>
      <c r="F1400" s="30"/>
      <c r="G1400" s="204"/>
      <c r="H1400" s="31"/>
      <c r="I1400" s="67"/>
    </row>
    <row r="1401" spans="1:9" s="4" customFormat="1" ht="18.75" hidden="1">
      <c r="A1401" s="32" t="s">
        <v>1417</v>
      </c>
      <c r="B1401" s="37" t="s">
        <v>1418</v>
      </c>
      <c r="C1401" s="34" t="s">
        <v>6</v>
      </c>
      <c r="D1401" s="54"/>
      <c r="E1401" s="64">
        <v>2909.16</v>
      </c>
      <c r="F1401" s="30">
        <f>D1401*E1401</f>
        <v>0</v>
      </c>
      <c r="G1401" s="65"/>
      <c r="H1401" s="31"/>
      <c r="I1401" s="41"/>
    </row>
    <row r="1402" spans="1:9" s="4" customFormat="1" ht="18.75" hidden="1">
      <c r="A1402" s="32"/>
      <c r="B1402" s="37"/>
      <c r="C1402" s="34"/>
      <c r="D1402" s="54"/>
      <c r="E1402" s="64"/>
      <c r="F1402" s="30"/>
      <c r="G1402" s="204"/>
      <c r="H1402" s="31"/>
      <c r="I1402" s="67"/>
    </row>
    <row r="1403" spans="1:9" s="4" customFormat="1" ht="18.75" hidden="1">
      <c r="A1403" s="32" t="s">
        <v>1419</v>
      </c>
      <c r="B1403" s="37" t="s">
        <v>1420</v>
      </c>
      <c r="C1403" s="34" t="s">
        <v>6</v>
      </c>
      <c r="D1403" s="54"/>
      <c r="E1403" s="64">
        <v>7018.77</v>
      </c>
      <c r="F1403" s="30">
        <f>D1403*E1403</f>
        <v>0</v>
      </c>
      <c r="G1403" s="65"/>
      <c r="H1403" s="31"/>
      <c r="I1403" s="41"/>
    </row>
    <row r="1404" spans="1:9" s="4" customFormat="1" ht="18" hidden="1" customHeight="1">
      <c r="A1404" s="32"/>
      <c r="B1404" s="37"/>
      <c r="C1404" s="221" t="s">
        <v>59</v>
      </c>
      <c r="D1404" s="222"/>
      <c r="E1404" s="222"/>
      <c r="F1404" s="55">
        <f>SUM(F1343:F1403)</f>
        <v>0</v>
      </c>
      <c r="G1404" s="204"/>
      <c r="H1404" s="31"/>
      <c r="I1404" s="41"/>
    </row>
    <row r="1405" spans="1:9" s="4" customFormat="1" ht="18.75" hidden="1">
      <c r="A1405" s="21">
        <v>200000</v>
      </c>
      <c r="B1405" s="140" t="s">
        <v>1421</v>
      </c>
      <c r="C1405" s="213"/>
      <c r="D1405" s="56"/>
      <c r="E1405" s="25"/>
      <c r="F1405" s="30"/>
      <c r="G1405" s="204"/>
      <c r="H1405" s="31"/>
      <c r="I1405" s="41"/>
    </row>
    <row r="1406" spans="1:9" s="4" customFormat="1" ht="18.75" hidden="1">
      <c r="A1406" s="141">
        <v>200100</v>
      </c>
      <c r="B1406" s="96" t="s">
        <v>317</v>
      </c>
      <c r="C1406" s="60"/>
      <c r="D1406" s="54"/>
      <c r="E1406" s="29"/>
      <c r="F1406" s="30"/>
      <c r="G1406" s="204"/>
      <c r="H1406" s="31"/>
      <c r="I1406" s="41"/>
    </row>
    <row r="1407" spans="1:9" s="4" customFormat="1" ht="21" hidden="1">
      <c r="A1407" s="32" t="s">
        <v>1422</v>
      </c>
      <c r="B1407" s="37" t="s">
        <v>16</v>
      </c>
      <c r="C1407" s="34" t="s">
        <v>28</v>
      </c>
      <c r="D1407" s="54"/>
      <c r="E1407" s="29">
        <v>7.61</v>
      </c>
      <c r="F1407" s="30">
        <f>D1407*E1407</f>
        <v>0</v>
      </c>
      <c r="G1407" s="204"/>
      <c r="H1407" s="31"/>
      <c r="I1407" s="70"/>
    </row>
    <row r="1408" spans="1:9" s="4" customFormat="1" ht="94.5" hidden="1">
      <c r="A1408" s="32"/>
      <c r="B1408" s="33" t="s">
        <v>18</v>
      </c>
      <c r="C1408" s="34"/>
      <c r="D1408" s="54"/>
      <c r="E1408" s="29"/>
      <c r="F1408" s="30"/>
      <c r="G1408" s="204"/>
      <c r="H1408" s="31"/>
      <c r="I1408" s="41"/>
    </row>
    <row r="1409" spans="1:9" s="4" customFormat="1" ht="18.75" hidden="1">
      <c r="A1409" s="32"/>
      <c r="B1409" s="33"/>
      <c r="C1409" s="34"/>
      <c r="D1409" s="54"/>
      <c r="E1409" s="29"/>
      <c r="F1409" s="30"/>
      <c r="G1409" s="204"/>
      <c r="H1409" s="31"/>
      <c r="I1409" s="41"/>
    </row>
    <row r="1410" spans="1:9" s="4" customFormat="1" ht="21" hidden="1">
      <c r="A1410" s="32" t="s">
        <v>1423</v>
      </c>
      <c r="B1410" s="37" t="s">
        <v>191</v>
      </c>
      <c r="C1410" s="34" t="s">
        <v>28</v>
      </c>
      <c r="D1410" s="54"/>
      <c r="E1410" s="29">
        <v>18.059999999999999</v>
      </c>
      <c r="F1410" s="30">
        <f>D1410*E1410</f>
        <v>0</v>
      </c>
      <c r="G1410" s="204"/>
      <c r="H1410" s="31"/>
      <c r="I1410" s="70"/>
    </row>
    <row r="1411" spans="1:9" s="4" customFormat="1" ht="49.5" hidden="1" customHeight="1">
      <c r="A1411" s="32"/>
      <c r="B1411" s="33" t="s">
        <v>192</v>
      </c>
      <c r="C1411" s="34"/>
      <c r="D1411" s="54"/>
      <c r="E1411" s="29"/>
      <c r="F1411" s="30"/>
      <c r="G1411" s="204"/>
      <c r="H1411" s="31"/>
      <c r="I1411" s="41"/>
    </row>
    <row r="1412" spans="1:9" s="4" customFormat="1" ht="18.75" hidden="1">
      <c r="A1412" s="32"/>
      <c r="B1412" s="37"/>
      <c r="C1412" s="34"/>
      <c r="D1412" s="54"/>
      <c r="E1412" s="29"/>
      <c r="F1412" s="30"/>
      <c r="G1412" s="204"/>
      <c r="H1412" s="31"/>
      <c r="I1412" s="41"/>
    </row>
    <row r="1413" spans="1:9" s="4" customFormat="1" ht="21" hidden="1">
      <c r="A1413" s="32" t="s">
        <v>1424</v>
      </c>
      <c r="B1413" s="37" t="s">
        <v>226</v>
      </c>
      <c r="C1413" s="34" t="s">
        <v>28</v>
      </c>
      <c r="D1413" s="54"/>
      <c r="E1413" s="29">
        <v>44.98</v>
      </c>
      <c r="F1413" s="30">
        <f>D1413*E1413</f>
        <v>0</v>
      </c>
      <c r="G1413" s="204"/>
      <c r="H1413" s="31"/>
      <c r="I1413" s="70"/>
    </row>
    <row r="1414" spans="1:9" s="4" customFormat="1" ht="47.25" hidden="1">
      <c r="A1414" s="32"/>
      <c r="B1414" s="33" t="s">
        <v>1425</v>
      </c>
      <c r="C1414" s="34"/>
      <c r="D1414" s="54"/>
      <c r="E1414" s="29"/>
      <c r="F1414" s="30"/>
      <c r="G1414" s="204"/>
      <c r="H1414" s="31"/>
      <c r="I1414" s="41"/>
    </row>
    <row r="1415" spans="1:9" s="4" customFormat="1" ht="18.75" hidden="1">
      <c r="A1415" s="32"/>
      <c r="B1415" s="33"/>
      <c r="C1415" s="34"/>
      <c r="D1415" s="54"/>
      <c r="E1415" s="29"/>
      <c r="F1415" s="30"/>
      <c r="G1415" s="204"/>
      <c r="H1415" s="31"/>
      <c r="I1415" s="41"/>
    </row>
    <row r="1416" spans="1:9" s="4" customFormat="1" ht="21" hidden="1">
      <c r="A1416" s="32" t="s">
        <v>1426</v>
      </c>
      <c r="B1416" s="37" t="s">
        <v>1427</v>
      </c>
      <c r="C1416" s="34" t="s">
        <v>28</v>
      </c>
      <c r="D1416" s="54"/>
      <c r="E1416" s="29">
        <v>41.71</v>
      </c>
      <c r="F1416" s="30">
        <f>D1416*E1416</f>
        <v>0</v>
      </c>
      <c r="G1416" s="204"/>
      <c r="H1416" s="31"/>
      <c r="I1416" s="70"/>
    </row>
    <row r="1417" spans="1:9" s="4" customFormat="1" ht="47.25" hidden="1">
      <c r="A1417" s="32"/>
      <c r="B1417" s="33" t="s">
        <v>1428</v>
      </c>
      <c r="C1417" s="34"/>
      <c r="D1417" s="54"/>
      <c r="E1417" s="29"/>
      <c r="F1417" s="30"/>
      <c r="G1417" s="204"/>
      <c r="H1417" s="31"/>
      <c r="I1417" s="41"/>
    </row>
    <row r="1418" spans="1:9" s="4" customFormat="1" ht="18.75" hidden="1">
      <c r="A1418" s="32"/>
      <c r="B1418" s="33"/>
      <c r="C1418" s="34"/>
      <c r="D1418" s="54"/>
      <c r="E1418" s="29"/>
      <c r="F1418" s="30"/>
      <c r="G1418" s="204"/>
      <c r="H1418" s="31"/>
      <c r="I1418" s="41"/>
    </row>
    <row r="1419" spans="1:9" s="4" customFormat="1" ht="21" hidden="1">
      <c r="A1419" s="128">
        <v>200105</v>
      </c>
      <c r="B1419" s="37" t="s">
        <v>1429</v>
      </c>
      <c r="C1419" s="34" t="s">
        <v>28</v>
      </c>
      <c r="D1419" s="54"/>
      <c r="E1419" s="29">
        <v>18.84</v>
      </c>
      <c r="F1419" s="30">
        <f>D1419*E1419</f>
        <v>0</v>
      </c>
      <c r="G1419" s="204"/>
      <c r="H1419" s="31"/>
      <c r="I1419" s="67"/>
    </row>
    <row r="1420" spans="1:9" s="4" customFormat="1" ht="94.5" hidden="1">
      <c r="A1420" s="128"/>
      <c r="B1420" s="33" t="s">
        <v>1430</v>
      </c>
      <c r="C1420" s="34"/>
      <c r="D1420" s="54"/>
      <c r="E1420" s="29"/>
      <c r="F1420" s="30"/>
      <c r="G1420" s="204"/>
      <c r="H1420" s="31"/>
      <c r="I1420" s="41"/>
    </row>
    <row r="1421" spans="1:9" s="4" customFormat="1" ht="18.75" hidden="1">
      <c r="A1421" s="128"/>
      <c r="B1421" s="33"/>
      <c r="C1421" s="34"/>
      <c r="D1421" s="54"/>
      <c r="E1421" s="29"/>
      <c r="F1421" s="30"/>
      <c r="G1421" s="204"/>
      <c r="H1421" s="31"/>
      <c r="I1421" s="41"/>
    </row>
    <row r="1422" spans="1:9" s="4" customFormat="1" ht="31.5" hidden="1">
      <c r="A1422" s="128">
        <v>200106</v>
      </c>
      <c r="B1422" s="142" t="s">
        <v>1431</v>
      </c>
      <c r="C1422" s="34" t="s">
        <v>21</v>
      </c>
      <c r="D1422" s="54"/>
      <c r="E1422" s="29">
        <v>3.89</v>
      </c>
      <c r="F1422" s="30">
        <f>D1422*E1422</f>
        <v>0</v>
      </c>
      <c r="G1422" s="204"/>
      <c r="H1422" s="31"/>
      <c r="I1422" s="67"/>
    </row>
    <row r="1423" spans="1:9" s="4" customFormat="1" ht="78.75" hidden="1">
      <c r="A1423" s="128"/>
      <c r="B1423" s="143" t="s">
        <v>1432</v>
      </c>
      <c r="C1423" s="34"/>
      <c r="D1423" s="54"/>
      <c r="E1423" s="29"/>
      <c r="F1423" s="30"/>
      <c r="G1423" s="204"/>
      <c r="H1423" s="31"/>
      <c r="I1423" s="41"/>
    </row>
    <row r="1424" spans="1:9" s="4" customFormat="1" ht="18.75" hidden="1">
      <c r="A1424" s="128"/>
      <c r="B1424" s="143"/>
      <c r="C1424" s="34"/>
      <c r="D1424" s="54"/>
      <c r="E1424" s="29"/>
      <c r="F1424" s="30"/>
      <c r="G1424" s="204"/>
      <c r="H1424" s="31"/>
      <c r="I1424" s="41"/>
    </row>
    <row r="1425" spans="1:9" s="4" customFormat="1" ht="18.75" hidden="1">
      <c r="A1425" s="128">
        <v>200200</v>
      </c>
      <c r="B1425" s="144" t="s">
        <v>1433</v>
      </c>
      <c r="C1425" s="34"/>
      <c r="D1425" s="54"/>
      <c r="E1425" s="29"/>
      <c r="F1425" s="30"/>
      <c r="G1425" s="204"/>
      <c r="H1425" s="31"/>
      <c r="I1425" s="41"/>
    </row>
    <row r="1426" spans="1:9" s="4" customFormat="1" ht="267.75" hidden="1">
      <c r="A1426" s="128"/>
      <c r="B1426" s="33" t="s">
        <v>1434</v>
      </c>
      <c r="C1426" s="34"/>
      <c r="D1426" s="54"/>
      <c r="E1426" s="29"/>
      <c r="F1426" s="30"/>
      <c r="G1426" s="204"/>
      <c r="H1426" s="31"/>
      <c r="I1426" s="41"/>
    </row>
    <row r="1427" spans="1:9" s="4" customFormat="1" ht="18.75" hidden="1">
      <c r="A1427" s="128"/>
      <c r="B1427" s="144"/>
      <c r="C1427" s="34"/>
      <c r="D1427" s="54"/>
      <c r="E1427" s="29"/>
      <c r="F1427" s="30"/>
      <c r="G1427" s="204"/>
      <c r="H1427" s="31"/>
      <c r="I1427" s="41"/>
    </row>
    <row r="1428" spans="1:9" s="4" customFormat="1" ht="31.5" hidden="1">
      <c r="A1428" s="32" t="s">
        <v>1435</v>
      </c>
      <c r="B1428" s="37" t="s">
        <v>1436</v>
      </c>
      <c r="C1428" s="34" t="s">
        <v>21</v>
      </c>
      <c r="D1428" s="54"/>
      <c r="E1428" s="29">
        <v>147.72999999999999</v>
      </c>
      <c r="F1428" s="30">
        <f>D1428*E1428</f>
        <v>0</v>
      </c>
      <c r="G1428" s="204"/>
      <c r="H1428" s="31"/>
      <c r="I1428" s="67"/>
    </row>
    <row r="1429" spans="1:9" s="4" customFormat="1" ht="18.75" hidden="1">
      <c r="A1429" s="32"/>
      <c r="B1429" s="33"/>
      <c r="C1429" s="34"/>
      <c r="D1429" s="54"/>
      <c r="E1429" s="29"/>
      <c r="F1429" s="30"/>
      <c r="G1429" s="204"/>
      <c r="H1429" s="31"/>
      <c r="I1429" s="41"/>
    </row>
    <row r="1430" spans="1:9" s="4" customFormat="1" ht="31.5" hidden="1">
      <c r="A1430" s="32" t="s">
        <v>1437</v>
      </c>
      <c r="B1430" s="37" t="s">
        <v>1438</v>
      </c>
      <c r="C1430" s="34" t="s">
        <v>21</v>
      </c>
      <c r="D1430" s="54"/>
      <c r="E1430" s="29">
        <v>247.86</v>
      </c>
      <c r="F1430" s="30">
        <f>D1430*E1430</f>
        <v>0</v>
      </c>
      <c r="G1430" s="204"/>
      <c r="H1430" s="31"/>
      <c r="I1430" s="67"/>
    </row>
    <row r="1431" spans="1:9" s="4" customFormat="1" ht="18.75" hidden="1">
      <c r="A1431" s="32"/>
      <c r="B1431" s="33"/>
      <c r="C1431" s="34"/>
      <c r="D1431" s="54"/>
      <c r="E1431" s="29"/>
      <c r="F1431" s="30"/>
      <c r="G1431" s="65"/>
      <c r="H1431" s="31"/>
      <c r="I1431" s="41"/>
    </row>
    <row r="1432" spans="1:9" s="4" customFormat="1" ht="31.5" hidden="1">
      <c r="A1432" s="32" t="s">
        <v>1439</v>
      </c>
      <c r="B1432" s="37" t="s">
        <v>1440</v>
      </c>
      <c r="C1432" s="34" t="s">
        <v>21</v>
      </c>
      <c r="D1432" s="54"/>
      <c r="E1432" s="29">
        <v>349.16</v>
      </c>
      <c r="F1432" s="30">
        <f>D1432*E1432</f>
        <v>0</v>
      </c>
      <c r="G1432" s="204"/>
      <c r="H1432" s="31"/>
      <c r="I1432" s="67"/>
    </row>
    <row r="1433" spans="1:9" s="4" customFormat="1" ht="18.75" hidden="1">
      <c r="A1433" s="32"/>
      <c r="B1433" s="33"/>
      <c r="C1433" s="34"/>
      <c r="D1433" s="54"/>
      <c r="E1433" s="29"/>
      <c r="F1433" s="30"/>
      <c r="G1433" s="204"/>
      <c r="H1433" s="31"/>
      <c r="I1433" s="41"/>
    </row>
    <row r="1434" spans="1:9" s="4" customFormat="1" ht="18.75" hidden="1">
      <c r="A1434" s="32" t="s">
        <v>1441</v>
      </c>
      <c r="B1434" s="37" t="s">
        <v>1442</v>
      </c>
      <c r="C1434" s="34" t="s">
        <v>17</v>
      </c>
      <c r="D1434" s="54"/>
      <c r="E1434" s="29">
        <v>351.33</v>
      </c>
      <c r="F1434" s="30">
        <f>D1434*E1434</f>
        <v>0</v>
      </c>
      <c r="G1434" s="204"/>
      <c r="H1434" s="31"/>
      <c r="I1434" s="67"/>
    </row>
    <row r="1435" spans="1:9" s="4" customFormat="1" ht="141.75" hidden="1">
      <c r="A1435" s="32"/>
      <c r="B1435" s="33" t="s">
        <v>1443</v>
      </c>
      <c r="C1435" s="34"/>
      <c r="D1435" s="54"/>
      <c r="E1435" s="29"/>
      <c r="F1435" s="30"/>
      <c r="G1435" s="204"/>
      <c r="H1435" s="31"/>
      <c r="I1435" s="41"/>
    </row>
    <row r="1436" spans="1:9" s="4" customFormat="1" ht="18.75" hidden="1">
      <c r="A1436" s="32"/>
      <c r="B1436" s="33"/>
      <c r="C1436" s="34"/>
      <c r="D1436" s="54"/>
      <c r="E1436" s="29"/>
      <c r="F1436" s="30"/>
      <c r="G1436" s="204"/>
      <c r="H1436" s="31"/>
      <c r="I1436" s="41"/>
    </row>
    <row r="1437" spans="1:9" s="4" customFormat="1" ht="18.75" hidden="1">
      <c r="A1437" s="32" t="s">
        <v>1444</v>
      </c>
      <c r="B1437" s="53" t="s">
        <v>1445</v>
      </c>
      <c r="C1437" s="34"/>
      <c r="D1437" s="54"/>
      <c r="E1437" s="29"/>
      <c r="F1437" s="30"/>
      <c r="G1437" s="204"/>
      <c r="H1437" s="31"/>
      <c r="I1437" s="41"/>
    </row>
    <row r="1438" spans="1:9" s="4" customFormat="1" ht="18.75" hidden="1">
      <c r="A1438" s="32" t="s">
        <v>1446</v>
      </c>
      <c r="B1438" s="37" t="s">
        <v>1447</v>
      </c>
      <c r="C1438" s="34" t="s">
        <v>1316</v>
      </c>
      <c r="D1438" s="54"/>
      <c r="E1438" s="64">
        <v>4376.12</v>
      </c>
      <c r="F1438" s="30">
        <f>D1438*E1438</f>
        <v>0</v>
      </c>
      <c r="G1438" s="204"/>
      <c r="H1438" s="31"/>
      <c r="I1438" s="67"/>
    </row>
    <row r="1439" spans="1:9" s="4" customFormat="1" ht="366" hidden="1" customHeight="1">
      <c r="A1439" s="145"/>
      <c r="B1439" s="33" t="s">
        <v>1448</v>
      </c>
      <c r="C1439" s="146"/>
      <c r="D1439" s="54"/>
      <c r="E1439" s="29"/>
      <c r="F1439" s="30"/>
      <c r="G1439" s="204"/>
      <c r="H1439" s="31"/>
      <c r="I1439" s="41"/>
    </row>
    <row r="1440" spans="1:9" s="4" customFormat="1" ht="18.75" hidden="1">
      <c r="A1440" s="32"/>
      <c r="B1440" s="33"/>
      <c r="C1440" s="34"/>
      <c r="D1440" s="54"/>
      <c r="E1440" s="29"/>
      <c r="F1440" s="30"/>
      <c r="G1440" s="204"/>
      <c r="H1440" s="31"/>
      <c r="I1440" s="41"/>
    </row>
    <row r="1441" spans="1:13" s="4" customFormat="1" ht="18.75" hidden="1">
      <c r="A1441" s="32" t="s">
        <v>1449</v>
      </c>
      <c r="B1441" s="37" t="s">
        <v>1450</v>
      </c>
      <c r="C1441" s="34" t="s">
        <v>223</v>
      </c>
      <c r="D1441" s="54"/>
      <c r="E1441" s="29">
        <v>116.26</v>
      </c>
      <c r="F1441" s="30">
        <f>D1441*E1441</f>
        <v>0</v>
      </c>
      <c r="G1441" s="204"/>
      <c r="H1441" s="31"/>
      <c r="I1441" s="67"/>
    </row>
    <row r="1442" spans="1:13" s="4" customFormat="1" ht="78.75" hidden="1">
      <c r="A1442" s="32"/>
      <c r="B1442" s="33" t="s">
        <v>1451</v>
      </c>
      <c r="C1442" s="34"/>
      <c r="D1442" s="54"/>
      <c r="E1442" s="29"/>
      <c r="F1442" s="30"/>
      <c r="G1442" s="204"/>
      <c r="H1442" s="31"/>
      <c r="I1442" s="41"/>
    </row>
    <row r="1443" spans="1:13" s="4" customFormat="1" ht="18.75" hidden="1">
      <c r="A1443" s="32"/>
      <c r="B1443" s="33"/>
      <c r="C1443" s="34"/>
      <c r="D1443" s="54"/>
      <c r="E1443" s="29"/>
      <c r="F1443" s="30"/>
      <c r="G1443" s="204"/>
      <c r="H1443" s="31"/>
      <c r="I1443" s="41"/>
    </row>
    <row r="1444" spans="1:13" s="4" customFormat="1" ht="31.5" hidden="1">
      <c r="A1444" s="32" t="s">
        <v>1452</v>
      </c>
      <c r="B1444" s="37" t="s">
        <v>1225</v>
      </c>
      <c r="C1444" s="34" t="s">
        <v>17</v>
      </c>
      <c r="D1444" s="54"/>
      <c r="E1444" s="29">
        <v>33.06</v>
      </c>
      <c r="F1444" s="30">
        <f>D1444*E1444</f>
        <v>0</v>
      </c>
      <c r="G1444" s="204"/>
      <c r="H1444" s="31"/>
      <c r="I1444" s="67"/>
    </row>
    <row r="1445" spans="1:13" s="4" customFormat="1" ht="67.5" hidden="1" customHeight="1">
      <c r="A1445" s="32"/>
      <c r="B1445" s="33" t="s">
        <v>1453</v>
      </c>
      <c r="C1445" s="34"/>
      <c r="D1445" s="54"/>
      <c r="E1445" s="29"/>
      <c r="F1445" s="30"/>
      <c r="G1445" s="204"/>
      <c r="H1445" s="31"/>
      <c r="I1445" s="41"/>
    </row>
    <row r="1446" spans="1:13" s="4" customFormat="1" ht="18.75" hidden="1">
      <c r="A1446" s="32"/>
      <c r="B1446" s="33"/>
      <c r="C1446" s="34"/>
      <c r="D1446" s="54"/>
      <c r="E1446" s="29"/>
      <c r="F1446" s="30"/>
      <c r="G1446" s="204"/>
      <c r="H1446" s="31"/>
      <c r="I1446" s="41"/>
    </row>
    <row r="1447" spans="1:13" s="4" customFormat="1" ht="31.5" hidden="1">
      <c r="A1447" s="32" t="s">
        <v>1454</v>
      </c>
      <c r="B1447" s="37" t="s">
        <v>1455</v>
      </c>
      <c r="C1447" s="34" t="s">
        <v>213</v>
      </c>
      <c r="D1447" s="54"/>
      <c r="E1447" s="29">
        <v>19.14</v>
      </c>
      <c r="F1447" s="30">
        <f>D1447*E1447</f>
        <v>0</v>
      </c>
      <c r="G1447" s="204"/>
      <c r="H1447" s="31"/>
      <c r="I1447" s="67"/>
    </row>
    <row r="1448" spans="1:13" s="4" customFormat="1" ht="78.75" hidden="1">
      <c r="A1448" s="32"/>
      <c r="B1448" s="33" t="s">
        <v>1456</v>
      </c>
      <c r="C1448" s="34"/>
      <c r="D1448" s="54"/>
      <c r="E1448" s="29"/>
      <c r="F1448" s="30"/>
      <c r="G1448" s="204"/>
      <c r="H1448" s="31"/>
      <c r="I1448" s="41"/>
    </row>
    <row r="1449" spans="1:13" s="4" customFormat="1" ht="18.75" hidden="1">
      <c r="A1449" s="32"/>
      <c r="B1449" s="33"/>
      <c r="C1449" s="34"/>
      <c r="D1449" s="54"/>
      <c r="E1449" s="29"/>
      <c r="F1449" s="30"/>
      <c r="G1449" s="204"/>
      <c r="H1449" s="31"/>
      <c r="I1449" s="41"/>
    </row>
    <row r="1450" spans="1:13" s="4" customFormat="1" ht="47.25" hidden="1">
      <c r="A1450" s="32" t="s">
        <v>1457</v>
      </c>
      <c r="B1450" s="37" t="s">
        <v>1458</v>
      </c>
      <c r="C1450" s="34" t="s">
        <v>223</v>
      </c>
      <c r="D1450" s="54"/>
      <c r="E1450" s="29">
        <v>546.16999999999996</v>
      </c>
      <c r="F1450" s="30">
        <f>D1450*E1450</f>
        <v>0</v>
      </c>
      <c r="G1450" s="204"/>
      <c r="H1450" s="31"/>
      <c r="I1450" s="67"/>
    </row>
    <row r="1451" spans="1:13" s="4" customFormat="1" ht="141.75" hidden="1">
      <c r="A1451" s="32"/>
      <c r="B1451" s="33" t="s">
        <v>1459</v>
      </c>
      <c r="C1451" s="34"/>
      <c r="D1451" s="54"/>
      <c r="E1451" s="29"/>
      <c r="F1451" s="30"/>
      <c r="G1451" s="31"/>
      <c r="H1451" s="31"/>
      <c r="I1451" s="41"/>
      <c r="J1451" s="234"/>
      <c r="K1451" s="235"/>
      <c r="L1451" s="235"/>
      <c r="M1451" s="235"/>
    </row>
    <row r="1452" spans="1:13" s="4" customFormat="1" ht="18.75" hidden="1">
      <c r="A1452" s="32"/>
      <c r="B1452" s="33"/>
      <c r="C1452" s="34"/>
      <c r="D1452" s="54"/>
      <c r="E1452" s="29"/>
      <c r="F1452" s="30"/>
      <c r="G1452" s="204"/>
      <c r="H1452" s="31"/>
      <c r="I1452" s="41"/>
    </row>
    <row r="1453" spans="1:13" s="4" customFormat="1" ht="31.5" hidden="1">
      <c r="A1453" s="32" t="s">
        <v>1460</v>
      </c>
      <c r="B1453" s="37" t="s">
        <v>1461</v>
      </c>
      <c r="C1453" s="34" t="s">
        <v>6</v>
      </c>
      <c r="D1453" s="54"/>
      <c r="E1453" s="64">
        <v>18649.8</v>
      </c>
      <c r="F1453" s="30">
        <f>D1453*E1453</f>
        <v>0</v>
      </c>
      <c r="G1453" s="204"/>
      <c r="H1453" s="31"/>
      <c r="I1453" s="67"/>
    </row>
    <row r="1454" spans="1:13" s="4" customFormat="1" ht="63" hidden="1">
      <c r="A1454" s="32"/>
      <c r="B1454" s="33" t="s">
        <v>1462</v>
      </c>
      <c r="C1454" s="34"/>
      <c r="D1454" s="54"/>
      <c r="E1454" s="29"/>
      <c r="F1454" s="30"/>
      <c r="G1454" s="65"/>
      <c r="H1454" s="31"/>
      <c r="I1454" s="41"/>
    </row>
    <row r="1455" spans="1:13" s="4" customFormat="1" ht="18.75" hidden="1">
      <c r="A1455" s="32"/>
      <c r="B1455" s="33"/>
      <c r="C1455" s="34"/>
      <c r="D1455" s="54"/>
      <c r="E1455" s="29"/>
      <c r="F1455" s="30"/>
      <c r="G1455" s="204"/>
      <c r="H1455" s="31"/>
      <c r="I1455" s="41"/>
    </row>
    <row r="1456" spans="1:13" s="4" customFormat="1" ht="31.5" hidden="1">
      <c r="A1456" s="32" t="s">
        <v>1463</v>
      </c>
      <c r="B1456" s="37" t="s">
        <v>1464</v>
      </c>
      <c r="C1456" s="34" t="s">
        <v>6</v>
      </c>
      <c r="D1456" s="54"/>
      <c r="E1456" s="64">
        <v>21107.99</v>
      </c>
      <c r="F1456" s="30">
        <f>D1456*E1456</f>
        <v>0</v>
      </c>
      <c r="G1456" s="204"/>
      <c r="H1456" s="31"/>
      <c r="I1456" s="67"/>
    </row>
    <row r="1457" spans="1:15" s="4" customFormat="1" ht="78.75" hidden="1">
      <c r="A1457" s="32"/>
      <c r="B1457" s="33" t="s">
        <v>1465</v>
      </c>
      <c r="C1457" s="34"/>
      <c r="D1457" s="54"/>
      <c r="E1457" s="29"/>
      <c r="F1457" s="30"/>
      <c r="G1457" s="31"/>
      <c r="H1457" s="31"/>
      <c r="I1457" s="41"/>
    </row>
    <row r="1458" spans="1:15" s="4" customFormat="1" ht="18.75" hidden="1">
      <c r="A1458" s="32"/>
      <c r="B1458" s="33"/>
      <c r="C1458" s="34"/>
      <c r="D1458" s="54"/>
      <c r="E1458" s="29"/>
      <c r="F1458" s="30"/>
      <c r="G1458" s="62"/>
      <c r="H1458" s="31"/>
      <c r="I1458" s="41"/>
    </row>
    <row r="1459" spans="1:15" s="4" customFormat="1" ht="18.75" hidden="1">
      <c r="A1459" s="32" t="s">
        <v>1466</v>
      </c>
      <c r="B1459" s="37" t="s">
        <v>1467</v>
      </c>
      <c r="C1459" s="34" t="s">
        <v>17</v>
      </c>
      <c r="D1459" s="54"/>
      <c r="E1459" s="29">
        <v>20</v>
      </c>
      <c r="F1459" s="30">
        <f>D1459*E1459</f>
        <v>0</v>
      </c>
      <c r="G1459" s="204"/>
      <c r="H1459" s="31"/>
      <c r="I1459" s="67"/>
      <c r="J1459" s="236"/>
      <c r="K1459" s="237"/>
      <c r="L1459" s="237"/>
      <c r="M1459" s="237"/>
      <c r="N1459" s="237"/>
      <c r="O1459" s="237"/>
    </row>
    <row r="1460" spans="1:15" s="4" customFormat="1" ht="47.25" hidden="1">
      <c r="A1460" s="32"/>
      <c r="B1460" s="33" t="s">
        <v>1468</v>
      </c>
      <c r="C1460" s="34"/>
      <c r="D1460" s="54"/>
      <c r="E1460" s="29"/>
      <c r="F1460" s="30"/>
      <c r="G1460" s="204"/>
      <c r="H1460" s="31"/>
      <c r="I1460" s="41"/>
      <c r="J1460" s="236"/>
      <c r="K1460" s="237"/>
      <c r="L1460" s="237"/>
      <c r="M1460" s="237"/>
      <c r="N1460" s="237"/>
      <c r="O1460" s="237"/>
    </row>
    <row r="1461" spans="1:15" s="4" customFormat="1" ht="18.75" hidden="1">
      <c r="A1461" s="32"/>
      <c r="B1461" s="33"/>
      <c r="C1461" s="34"/>
      <c r="D1461" s="54"/>
      <c r="E1461" s="29"/>
      <c r="F1461" s="30"/>
      <c r="G1461" s="204"/>
      <c r="H1461" s="31"/>
      <c r="I1461" s="41"/>
      <c r="J1461" s="236"/>
      <c r="K1461" s="237"/>
      <c r="L1461" s="237"/>
      <c r="M1461" s="237"/>
      <c r="N1461" s="237"/>
      <c r="O1461" s="237"/>
    </row>
    <row r="1462" spans="1:15" s="4" customFormat="1" ht="18.75" hidden="1">
      <c r="A1462" s="32" t="s">
        <v>1469</v>
      </c>
      <c r="B1462" s="53" t="s">
        <v>1470</v>
      </c>
      <c r="C1462" s="34"/>
      <c r="D1462" s="54"/>
      <c r="E1462" s="29"/>
      <c r="F1462" s="30"/>
      <c r="G1462" s="204"/>
      <c r="H1462" s="31"/>
      <c r="I1462" s="41"/>
      <c r="J1462" s="236"/>
      <c r="K1462" s="237"/>
      <c r="L1462" s="237"/>
      <c r="M1462" s="237"/>
      <c r="N1462" s="237"/>
      <c r="O1462" s="237"/>
    </row>
    <row r="1463" spans="1:15" s="4" customFormat="1" ht="31.5" hidden="1">
      <c r="A1463" s="32" t="s">
        <v>1471</v>
      </c>
      <c r="B1463" s="37" t="s">
        <v>1472</v>
      </c>
      <c r="C1463" s="34" t="s">
        <v>28</v>
      </c>
      <c r="D1463" s="54"/>
      <c r="E1463" s="29">
        <v>157.80000000000001</v>
      </c>
      <c r="F1463" s="30">
        <f>D1463*E1463</f>
        <v>0</v>
      </c>
      <c r="G1463" s="204"/>
      <c r="H1463" s="31"/>
      <c r="I1463" s="67"/>
    </row>
    <row r="1464" spans="1:15" s="4" customFormat="1" ht="164.25" hidden="1" customHeight="1">
      <c r="A1464" s="32"/>
      <c r="B1464" s="49" t="s">
        <v>1473</v>
      </c>
      <c r="C1464" s="34"/>
      <c r="D1464" s="54"/>
      <c r="E1464" s="29"/>
      <c r="F1464" s="30"/>
      <c r="G1464" s="204"/>
      <c r="H1464" s="31"/>
      <c r="I1464" s="41"/>
    </row>
    <row r="1465" spans="1:15" s="4" customFormat="1" ht="18.75" hidden="1">
      <c r="A1465" s="32"/>
      <c r="B1465" s="33"/>
      <c r="C1465" s="34"/>
      <c r="D1465" s="54"/>
      <c r="E1465" s="29"/>
      <c r="F1465" s="30"/>
      <c r="G1465" s="204"/>
      <c r="H1465" s="31"/>
      <c r="I1465" s="41"/>
    </row>
    <row r="1466" spans="1:15" s="4" customFormat="1" ht="31.5" hidden="1">
      <c r="A1466" s="32" t="s">
        <v>1474</v>
      </c>
      <c r="B1466" s="37" t="s">
        <v>1475</v>
      </c>
      <c r="C1466" s="34" t="s">
        <v>28</v>
      </c>
      <c r="D1466" s="54"/>
      <c r="E1466" s="29">
        <v>168.52</v>
      </c>
      <c r="F1466" s="30">
        <f>D1466*E1466</f>
        <v>0</v>
      </c>
      <c r="G1466" s="204"/>
      <c r="H1466" s="31"/>
      <c r="I1466" s="67"/>
    </row>
    <row r="1467" spans="1:15" s="4" customFormat="1" ht="156" hidden="1" customHeight="1">
      <c r="A1467" s="32"/>
      <c r="B1467" s="49" t="s">
        <v>1473</v>
      </c>
      <c r="C1467" s="34"/>
      <c r="D1467" s="54"/>
      <c r="E1467" s="29"/>
      <c r="F1467" s="30"/>
      <c r="G1467" s="204"/>
      <c r="H1467" s="31"/>
      <c r="I1467" s="41"/>
    </row>
    <row r="1468" spans="1:15" s="4" customFormat="1" ht="18.75" hidden="1">
      <c r="A1468" s="32"/>
      <c r="B1468" s="33"/>
      <c r="C1468" s="34"/>
      <c r="D1468" s="54"/>
      <c r="E1468" s="29"/>
      <c r="F1468" s="30"/>
      <c r="G1468" s="204"/>
      <c r="H1468" s="31"/>
      <c r="I1468" s="41"/>
    </row>
    <row r="1469" spans="1:15" s="4" customFormat="1" ht="31.5" hidden="1">
      <c r="A1469" s="32" t="s">
        <v>1476</v>
      </c>
      <c r="B1469" s="37" t="s">
        <v>1477</v>
      </c>
      <c r="C1469" s="34" t="s">
        <v>17</v>
      </c>
      <c r="D1469" s="54"/>
      <c r="E1469" s="29">
        <v>174.65</v>
      </c>
      <c r="F1469" s="30">
        <f>D1469*E1469</f>
        <v>0</v>
      </c>
      <c r="G1469" s="204"/>
      <c r="H1469" s="31"/>
      <c r="I1469" s="67"/>
    </row>
    <row r="1470" spans="1:15" s="4" customFormat="1" ht="167.25" hidden="1" customHeight="1">
      <c r="A1470" s="32"/>
      <c r="B1470" s="49" t="s">
        <v>1473</v>
      </c>
      <c r="C1470" s="34"/>
      <c r="D1470" s="54"/>
      <c r="E1470" s="29"/>
      <c r="F1470" s="30"/>
      <c r="G1470" s="204"/>
      <c r="H1470" s="31"/>
      <c r="I1470" s="41"/>
    </row>
    <row r="1471" spans="1:15" s="4" customFormat="1" ht="18.75" hidden="1">
      <c r="A1471" s="32"/>
      <c r="B1471" s="33"/>
      <c r="C1471" s="34"/>
      <c r="D1471" s="54"/>
      <c r="E1471" s="29"/>
      <c r="F1471" s="30"/>
      <c r="G1471" s="204"/>
      <c r="H1471" s="31"/>
      <c r="I1471" s="41"/>
    </row>
    <row r="1472" spans="1:15" s="4" customFormat="1" ht="18.75" hidden="1">
      <c r="A1472" s="32" t="s">
        <v>1478</v>
      </c>
      <c r="B1472" s="46" t="s">
        <v>1479</v>
      </c>
      <c r="C1472" s="34" t="s">
        <v>17</v>
      </c>
      <c r="D1472" s="54"/>
      <c r="E1472" s="29">
        <v>84.99</v>
      </c>
      <c r="F1472" s="30">
        <f>D1472*E1472</f>
        <v>0</v>
      </c>
      <c r="G1472" s="204"/>
      <c r="H1472" s="31"/>
      <c r="I1472" s="67"/>
    </row>
    <row r="1473" spans="1:13" s="4" customFormat="1" ht="94.5" hidden="1">
      <c r="A1473" s="32"/>
      <c r="B1473" s="49" t="s">
        <v>1480</v>
      </c>
      <c r="C1473" s="34"/>
      <c r="D1473" s="54"/>
      <c r="E1473" s="29"/>
      <c r="F1473" s="30"/>
      <c r="G1473" s="204"/>
      <c r="H1473" s="31"/>
      <c r="I1473" s="41"/>
    </row>
    <row r="1474" spans="1:13" s="4" customFormat="1" ht="18.75" hidden="1">
      <c r="A1474" s="32"/>
      <c r="B1474" s="33"/>
      <c r="C1474" s="34"/>
      <c r="D1474" s="54"/>
      <c r="E1474" s="29"/>
      <c r="F1474" s="30"/>
      <c r="G1474" s="204"/>
      <c r="H1474" s="31"/>
      <c r="I1474" s="41"/>
    </row>
    <row r="1475" spans="1:13" s="4" customFormat="1" ht="18.75" hidden="1">
      <c r="A1475" s="32" t="s">
        <v>1481</v>
      </c>
      <c r="B1475" s="53" t="s">
        <v>1482</v>
      </c>
      <c r="C1475" s="34"/>
      <c r="D1475" s="54"/>
      <c r="E1475" s="29"/>
      <c r="F1475" s="30"/>
      <c r="G1475" s="204"/>
      <c r="H1475" s="31"/>
      <c r="I1475" s="41"/>
    </row>
    <row r="1476" spans="1:13" s="4" customFormat="1" ht="18.75" hidden="1">
      <c r="A1476" s="32" t="s">
        <v>1483</v>
      </c>
      <c r="B1476" s="37" t="s">
        <v>1484</v>
      </c>
      <c r="C1476" s="34" t="s">
        <v>6</v>
      </c>
      <c r="D1476" s="54"/>
      <c r="E1476" s="64">
        <v>18459.32</v>
      </c>
      <c r="F1476" s="30">
        <f>D1476*E1476</f>
        <v>0</v>
      </c>
      <c r="G1476" s="204"/>
      <c r="H1476" s="31"/>
      <c r="I1476" s="67"/>
    </row>
    <row r="1477" spans="1:13" s="4" customFormat="1" ht="177.75" hidden="1" customHeight="1">
      <c r="A1477" s="32"/>
      <c r="B1477" s="33" t="s">
        <v>1485</v>
      </c>
      <c r="C1477" s="34"/>
      <c r="D1477" s="54"/>
      <c r="E1477" s="29"/>
      <c r="F1477" s="30"/>
      <c r="G1477" s="204"/>
      <c r="H1477" s="31"/>
      <c r="I1477" s="41"/>
    </row>
    <row r="1478" spans="1:13" s="4" customFormat="1" ht="18.75" hidden="1">
      <c r="A1478" s="32"/>
      <c r="B1478" s="33"/>
      <c r="C1478" s="34"/>
      <c r="D1478" s="54"/>
      <c r="E1478" s="29"/>
      <c r="F1478" s="30"/>
      <c r="G1478" s="204"/>
      <c r="H1478" s="31"/>
      <c r="I1478" s="41"/>
    </row>
    <row r="1479" spans="1:13" s="4" customFormat="1" ht="18.75" hidden="1">
      <c r="A1479" s="32" t="s">
        <v>1486</v>
      </c>
      <c r="B1479" s="37" t="s">
        <v>1487</v>
      </c>
      <c r="C1479" s="34" t="s">
        <v>6</v>
      </c>
      <c r="D1479" s="54"/>
      <c r="E1479" s="64">
        <v>10021</v>
      </c>
      <c r="F1479" s="30">
        <f>D1479*E1479</f>
        <v>0</v>
      </c>
      <c r="G1479" s="204"/>
      <c r="H1479" s="31"/>
      <c r="I1479" s="67"/>
    </row>
    <row r="1480" spans="1:13" s="4" customFormat="1" ht="204.75" hidden="1">
      <c r="A1480" s="32"/>
      <c r="B1480" s="33" t="s">
        <v>1488</v>
      </c>
      <c r="C1480" s="34"/>
      <c r="D1480" s="54"/>
      <c r="E1480" s="29"/>
      <c r="F1480" s="30"/>
      <c r="G1480" s="204"/>
      <c r="H1480" s="31"/>
      <c r="I1480" s="41"/>
    </row>
    <row r="1481" spans="1:13" s="4" customFormat="1" ht="18" hidden="1" customHeight="1">
      <c r="A1481" s="32"/>
      <c r="B1481" s="81"/>
      <c r="C1481" s="221" t="s">
        <v>59</v>
      </c>
      <c r="D1481" s="222"/>
      <c r="E1481" s="222"/>
      <c r="F1481" s="55">
        <f>SUM(F1406:F1479)</f>
        <v>0</v>
      </c>
      <c r="G1481" s="204"/>
      <c r="H1481" s="31"/>
      <c r="I1481" s="41"/>
    </row>
    <row r="1482" spans="1:13" s="4" customFormat="1" ht="18.75" hidden="1">
      <c r="A1482" s="21">
        <v>210000</v>
      </c>
      <c r="B1482" s="22" t="s">
        <v>1489</v>
      </c>
      <c r="C1482" s="213"/>
      <c r="D1482" s="56"/>
      <c r="E1482" s="29"/>
      <c r="F1482" s="30"/>
      <c r="G1482" s="204"/>
      <c r="H1482" s="31"/>
      <c r="I1482" s="41"/>
    </row>
    <row r="1483" spans="1:13" s="4" customFormat="1" ht="18.75" hidden="1">
      <c r="A1483" s="32" t="s">
        <v>1490</v>
      </c>
      <c r="B1483" s="53" t="s">
        <v>1491</v>
      </c>
      <c r="C1483" s="34"/>
      <c r="D1483" s="54"/>
      <c r="E1483" s="29"/>
      <c r="F1483" s="30"/>
      <c r="G1483" s="204"/>
      <c r="H1483" s="31"/>
      <c r="I1483" s="41"/>
    </row>
    <row r="1484" spans="1:13" s="4" customFormat="1" ht="126" hidden="1">
      <c r="A1484" s="32"/>
      <c r="B1484" s="33" t="s">
        <v>1492</v>
      </c>
      <c r="C1484" s="34"/>
      <c r="D1484" s="54"/>
      <c r="E1484" s="29"/>
      <c r="F1484" s="30"/>
      <c r="G1484" s="204"/>
      <c r="H1484" s="31"/>
      <c r="I1484" s="41"/>
    </row>
    <row r="1485" spans="1:13" s="4" customFormat="1" ht="18.75" hidden="1">
      <c r="A1485" s="32"/>
      <c r="B1485" s="33"/>
      <c r="C1485" s="34"/>
      <c r="D1485" s="54"/>
      <c r="E1485" s="29"/>
      <c r="F1485" s="30"/>
      <c r="G1485" s="204"/>
      <c r="H1485" s="31"/>
      <c r="I1485" s="41"/>
    </row>
    <row r="1486" spans="1:13" s="4" customFormat="1" ht="18.75" hidden="1">
      <c r="A1486" s="32" t="s">
        <v>1493</v>
      </c>
      <c r="B1486" s="37" t="s">
        <v>1494</v>
      </c>
      <c r="C1486" s="34" t="s">
        <v>6</v>
      </c>
      <c r="D1486" s="54"/>
      <c r="E1486" s="29">
        <v>7964.6</v>
      </c>
      <c r="F1486" s="30">
        <f>D1486*E1486</f>
        <v>0</v>
      </c>
      <c r="G1486" s="204"/>
      <c r="H1486" s="31"/>
      <c r="I1486" s="67"/>
      <c r="J1486" s="234"/>
      <c r="K1486" s="235"/>
      <c r="L1486" s="235"/>
      <c r="M1486" s="235"/>
    </row>
    <row r="1487" spans="1:13" s="4" customFormat="1" ht="18.75" hidden="1">
      <c r="A1487" s="32"/>
      <c r="B1487" s="37"/>
      <c r="C1487" s="34"/>
      <c r="D1487" s="54"/>
      <c r="E1487" s="29"/>
      <c r="F1487" s="30"/>
      <c r="G1487" s="65"/>
      <c r="H1487" s="31"/>
      <c r="I1487" s="41"/>
      <c r="J1487" s="234"/>
      <c r="K1487" s="235"/>
      <c r="L1487" s="235"/>
      <c r="M1487" s="235"/>
    </row>
    <row r="1488" spans="1:13" s="4" customFormat="1" ht="18.75" hidden="1">
      <c r="A1488" s="32" t="s">
        <v>1495</v>
      </c>
      <c r="B1488" s="37" t="s">
        <v>1496</v>
      </c>
      <c r="C1488" s="34" t="s">
        <v>6</v>
      </c>
      <c r="D1488" s="54"/>
      <c r="E1488" s="29">
        <v>9487.4</v>
      </c>
      <c r="F1488" s="30">
        <f>D1488*E1488</f>
        <v>0</v>
      </c>
      <c r="G1488" s="204"/>
      <c r="H1488" s="31"/>
      <c r="I1488" s="67"/>
      <c r="J1488" s="234"/>
      <c r="K1488" s="235"/>
      <c r="L1488" s="235"/>
      <c r="M1488" s="235"/>
    </row>
    <row r="1489" spans="1:13" s="4" customFormat="1" ht="18.75" hidden="1">
      <c r="A1489" s="32"/>
      <c r="B1489" s="37"/>
      <c r="C1489" s="34"/>
      <c r="D1489" s="54"/>
      <c r="E1489" s="29"/>
      <c r="F1489" s="30"/>
      <c r="G1489" s="65"/>
      <c r="H1489" s="31"/>
      <c r="I1489" s="41"/>
      <c r="J1489" s="234"/>
      <c r="K1489" s="235"/>
      <c r="L1489" s="235"/>
      <c r="M1489" s="235"/>
    </row>
    <row r="1490" spans="1:13" s="4" customFormat="1" ht="18.75" hidden="1">
      <c r="A1490" s="32" t="s">
        <v>1497</v>
      </c>
      <c r="B1490" s="37" t="s">
        <v>1498</v>
      </c>
      <c r="C1490" s="34" t="s">
        <v>6</v>
      </c>
      <c r="D1490" s="54"/>
      <c r="E1490" s="29">
        <v>12532.98</v>
      </c>
      <c r="F1490" s="30">
        <f>D1490*E1490</f>
        <v>0</v>
      </c>
      <c r="G1490" s="204"/>
      <c r="H1490" s="31"/>
      <c r="I1490" s="67"/>
      <c r="J1490" s="234"/>
      <c r="K1490" s="235"/>
      <c r="L1490" s="235"/>
      <c r="M1490" s="235"/>
    </row>
    <row r="1491" spans="1:13" s="4" customFormat="1" ht="18.75" hidden="1">
      <c r="A1491" s="32"/>
      <c r="B1491" s="37"/>
      <c r="C1491" s="34"/>
      <c r="D1491" s="54"/>
      <c r="E1491" s="29"/>
      <c r="F1491" s="30"/>
      <c r="G1491" s="65"/>
      <c r="H1491" s="31"/>
      <c r="I1491" s="41"/>
      <c r="J1491" s="234"/>
      <c r="K1491" s="235"/>
      <c r="L1491" s="235"/>
      <c r="M1491" s="235"/>
    </row>
    <row r="1492" spans="1:13" s="4" customFormat="1" ht="18.75" hidden="1">
      <c r="A1492" s="32" t="s">
        <v>1499</v>
      </c>
      <c r="B1492" s="37" t="s">
        <v>1500</v>
      </c>
      <c r="C1492" s="34" t="s">
        <v>6</v>
      </c>
      <c r="D1492" s="54"/>
      <c r="E1492" s="29">
        <v>14523.67</v>
      </c>
      <c r="F1492" s="30">
        <f>D1492*E1492</f>
        <v>0</v>
      </c>
      <c r="G1492" s="204"/>
      <c r="H1492" s="31"/>
      <c r="I1492" s="67"/>
      <c r="J1492" s="234"/>
      <c r="K1492" s="235"/>
      <c r="L1492" s="235"/>
      <c r="M1492" s="235"/>
    </row>
    <row r="1493" spans="1:13" s="4" customFormat="1" ht="18.75" hidden="1">
      <c r="A1493" s="32"/>
      <c r="B1493" s="37"/>
      <c r="C1493" s="34"/>
      <c r="D1493" s="54"/>
      <c r="E1493" s="29"/>
      <c r="F1493" s="30"/>
      <c r="G1493" s="65"/>
      <c r="H1493" s="31"/>
      <c r="I1493" s="41"/>
      <c r="J1493" s="234"/>
      <c r="K1493" s="235"/>
      <c r="L1493" s="235"/>
      <c r="M1493" s="235"/>
    </row>
    <row r="1494" spans="1:13" s="4" customFormat="1" ht="18.75" hidden="1">
      <c r="A1494" s="32" t="s">
        <v>1501</v>
      </c>
      <c r="B1494" s="37" t="s">
        <v>1502</v>
      </c>
      <c r="C1494" s="34" t="s">
        <v>6</v>
      </c>
      <c r="D1494" s="54"/>
      <c r="E1494" s="29">
        <v>17005.439999999999</v>
      </c>
      <c r="F1494" s="30">
        <f>D1494*E1494</f>
        <v>0</v>
      </c>
      <c r="G1494" s="204"/>
      <c r="H1494" s="31"/>
      <c r="I1494" s="67"/>
      <c r="J1494" s="234"/>
      <c r="K1494" s="235"/>
      <c r="L1494" s="235"/>
      <c r="M1494" s="235"/>
    </row>
    <row r="1495" spans="1:13" s="4" customFormat="1" ht="18.75" hidden="1">
      <c r="A1495" s="32"/>
      <c r="B1495" s="37"/>
      <c r="C1495" s="34"/>
      <c r="D1495" s="54"/>
      <c r="E1495" s="29"/>
      <c r="F1495" s="30"/>
      <c r="G1495" s="65"/>
      <c r="H1495" s="31"/>
      <c r="I1495" s="41"/>
      <c r="J1495" s="234"/>
      <c r="K1495" s="235"/>
      <c r="L1495" s="235"/>
      <c r="M1495" s="235"/>
    </row>
    <row r="1496" spans="1:13" s="4" customFormat="1" ht="18.75" hidden="1">
      <c r="A1496" s="32" t="s">
        <v>1503</v>
      </c>
      <c r="B1496" s="37" t="s">
        <v>1504</v>
      </c>
      <c r="C1496" s="34" t="s">
        <v>6</v>
      </c>
      <c r="D1496" s="54"/>
      <c r="E1496" s="29">
        <v>18384.830000000002</v>
      </c>
      <c r="F1496" s="30">
        <f>D1496*E1496</f>
        <v>0</v>
      </c>
      <c r="G1496" s="204"/>
      <c r="H1496" s="31"/>
      <c r="I1496" s="67"/>
      <c r="J1496" s="234"/>
      <c r="K1496" s="235"/>
      <c r="L1496" s="235"/>
      <c r="M1496" s="235"/>
    </row>
    <row r="1497" spans="1:13" s="4" customFormat="1" ht="18.75" hidden="1">
      <c r="A1497" s="32"/>
      <c r="B1497" s="37"/>
      <c r="C1497" s="34"/>
      <c r="D1497" s="54"/>
      <c r="E1497" s="29"/>
      <c r="F1497" s="30"/>
      <c r="G1497" s="65"/>
      <c r="H1497" s="31"/>
      <c r="I1497" s="67"/>
    </row>
    <row r="1498" spans="1:13" s="4" customFormat="1" ht="18.75" hidden="1">
      <c r="A1498" s="32" t="s">
        <v>1505</v>
      </c>
      <c r="B1498" s="53" t="s">
        <v>1506</v>
      </c>
      <c r="C1498" s="34"/>
      <c r="D1498" s="54"/>
      <c r="E1498" s="29"/>
      <c r="F1498" s="30"/>
      <c r="G1498" s="204"/>
      <c r="H1498" s="31"/>
      <c r="I1498" s="41"/>
    </row>
    <row r="1499" spans="1:13" s="4" customFormat="1" ht="126" hidden="1">
      <c r="A1499" s="32"/>
      <c r="B1499" s="33" t="s">
        <v>1507</v>
      </c>
      <c r="C1499" s="34"/>
      <c r="D1499" s="54"/>
      <c r="E1499" s="29"/>
      <c r="F1499" s="30"/>
      <c r="G1499" s="204"/>
      <c r="H1499" s="31"/>
      <c r="I1499" s="41"/>
    </row>
    <row r="1500" spans="1:13" s="4" customFormat="1" ht="18.75" hidden="1">
      <c r="A1500" s="32"/>
      <c r="B1500" s="33"/>
      <c r="C1500" s="34"/>
      <c r="D1500" s="54"/>
      <c r="E1500" s="29"/>
      <c r="F1500" s="30"/>
      <c r="G1500" s="204"/>
      <c r="H1500" s="31"/>
      <c r="I1500" s="41"/>
    </row>
    <row r="1501" spans="1:13" s="4" customFormat="1" ht="18.75" hidden="1">
      <c r="A1501" s="32" t="s">
        <v>1508</v>
      </c>
      <c r="B1501" s="37" t="s">
        <v>1509</v>
      </c>
      <c r="C1501" s="34" t="s">
        <v>6</v>
      </c>
      <c r="D1501" s="54"/>
      <c r="E1501" s="29">
        <v>1534.72</v>
      </c>
      <c r="F1501" s="30">
        <f>D1501*E1501</f>
        <v>0</v>
      </c>
      <c r="G1501" s="204"/>
      <c r="H1501" s="31"/>
      <c r="I1501" s="67"/>
    </row>
    <row r="1502" spans="1:13" s="4" customFormat="1" ht="18.75" hidden="1">
      <c r="A1502" s="32"/>
      <c r="B1502" s="37"/>
      <c r="C1502" s="34"/>
      <c r="D1502" s="54"/>
      <c r="E1502" s="29"/>
      <c r="F1502" s="30"/>
      <c r="G1502" s="65"/>
      <c r="H1502" s="31"/>
      <c r="I1502" s="41"/>
    </row>
    <row r="1503" spans="1:13" s="4" customFormat="1" ht="18.75" hidden="1">
      <c r="A1503" s="32" t="s">
        <v>1510</v>
      </c>
      <c r="B1503" s="37" t="s">
        <v>1511</v>
      </c>
      <c r="C1503" s="34" t="s">
        <v>6</v>
      </c>
      <c r="D1503" s="54"/>
      <c r="E1503" s="29">
        <v>3231.65</v>
      </c>
      <c r="F1503" s="30">
        <f>D1503*E1503</f>
        <v>0</v>
      </c>
      <c r="G1503" s="204"/>
      <c r="H1503" s="31"/>
      <c r="I1503" s="67"/>
    </row>
    <row r="1504" spans="1:13" s="4" customFormat="1" ht="18.75" hidden="1">
      <c r="A1504" s="32"/>
      <c r="B1504" s="37"/>
      <c r="C1504" s="34"/>
      <c r="D1504" s="54"/>
      <c r="E1504" s="29"/>
      <c r="F1504" s="30"/>
      <c r="G1504" s="65"/>
      <c r="H1504" s="31"/>
      <c r="I1504" s="41"/>
    </row>
    <row r="1505" spans="1:9" s="4" customFormat="1" ht="18.75" hidden="1">
      <c r="A1505" s="32" t="s">
        <v>1512</v>
      </c>
      <c r="B1505" s="53" t="s">
        <v>1513</v>
      </c>
      <c r="C1505" s="34"/>
      <c r="D1505" s="54"/>
      <c r="E1505" s="29"/>
      <c r="F1505" s="30"/>
      <c r="G1505" s="204"/>
      <c r="H1505" s="31"/>
      <c r="I1505" s="41"/>
    </row>
    <row r="1506" spans="1:9" s="4" customFormat="1" ht="141.75" hidden="1">
      <c r="A1506" s="32"/>
      <c r="B1506" s="33" t="s">
        <v>1514</v>
      </c>
      <c r="C1506" s="34"/>
      <c r="D1506" s="54"/>
      <c r="E1506" s="29"/>
      <c r="F1506" s="30"/>
      <c r="G1506" s="204"/>
      <c r="H1506" s="31"/>
      <c r="I1506" s="41"/>
    </row>
    <row r="1507" spans="1:9" s="4" customFormat="1" ht="18.75" hidden="1">
      <c r="A1507" s="32"/>
      <c r="B1507" s="33"/>
      <c r="C1507" s="34"/>
      <c r="D1507" s="54"/>
      <c r="E1507" s="29"/>
      <c r="F1507" s="30"/>
      <c r="G1507" s="204"/>
      <c r="H1507" s="31"/>
      <c r="I1507" s="41"/>
    </row>
    <row r="1508" spans="1:9" s="4" customFormat="1" ht="18.75" hidden="1">
      <c r="A1508" s="32" t="s">
        <v>1515</v>
      </c>
      <c r="B1508" s="37" t="s">
        <v>1516</v>
      </c>
      <c r="C1508" s="34" t="s">
        <v>21</v>
      </c>
      <c r="D1508" s="54"/>
      <c r="E1508" s="29">
        <v>2265.11</v>
      </c>
      <c r="F1508" s="30">
        <f>D1508*E1508</f>
        <v>0</v>
      </c>
      <c r="G1508" s="204"/>
      <c r="H1508" s="31"/>
      <c r="I1508" s="67"/>
    </row>
    <row r="1509" spans="1:9" s="4" customFormat="1" ht="18.75" hidden="1">
      <c r="A1509" s="32"/>
      <c r="B1509" s="37"/>
      <c r="C1509" s="34"/>
      <c r="D1509" s="54"/>
      <c r="E1509" s="29"/>
      <c r="F1509" s="30"/>
      <c r="G1509" s="65"/>
      <c r="H1509" s="31"/>
      <c r="I1509" s="41"/>
    </row>
    <row r="1510" spans="1:9" s="4" customFormat="1" ht="18.75" hidden="1">
      <c r="A1510" s="32" t="s">
        <v>1517</v>
      </c>
      <c r="B1510" s="37" t="s">
        <v>1518</v>
      </c>
      <c r="C1510" s="34" t="s">
        <v>21</v>
      </c>
      <c r="D1510" s="54"/>
      <c r="E1510" s="29">
        <v>2436.44</v>
      </c>
      <c r="F1510" s="30">
        <f>D1510*E1510</f>
        <v>0</v>
      </c>
      <c r="G1510" s="204"/>
      <c r="H1510" s="31"/>
      <c r="I1510" s="67"/>
    </row>
    <row r="1511" spans="1:9" s="4" customFormat="1" ht="18.75" hidden="1">
      <c r="A1511" s="32"/>
      <c r="B1511" s="37"/>
      <c r="C1511" s="34"/>
      <c r="D1511" s="54"/>
      <c r="E1511" s="29"/>
      <c r="F1511" s="30"/>
      <c r="G1511" s="65"/>
      <c r="H1511" s="31"/>
      <c r="I1511" s="41"/>
    </row>
    <row r="1512" spans="1:9" s="4" customFormat="1" ht="18.75" hidden="1">
      <c r="A1512" s="32"/>
      <c r="B1512" s="37"/>
      <c r="C1512" s="221" t="s">
        <v>59</v>
      </c>
      <c r="D1512" s="222"/>
      <c r="E1512" s="222"/>
      <c r="F1512" s="55">
        <f>SUM(F1482:F1511)</f>
        <v>0</v>
      </c>
      <c r="G1512" s="204"/>
      <c r="H1512" s="31"/>
      <c r="I1512" s="41"/>
    </row>
    <row r="1513" spans="1:9" s="4" customFormat="1" ht="18.75">
      <c r="A1513" s="21" t="s">
        <v>1519</v>
      </c>
      <c r="B1513" s="22" t="s">
        <v>1520</v>
      </c>
      <c r="C1513" s="23"/>
      <c r="D1513" s="56"/>
      <c r="E1513" s="25"/>
      <c r="F1513" s="30"/>
      <c r="G1513" s="204"/>
      <c r="H1513" s="31"/>
      <c r="I1513" s="41"/>
    </row>
    <row r="1514" spans="1:9" s="4" customFormat="1" ht="18.75">
      <c r="A1514" s="27" t="s">
        <v>1521</v>
      </c>
      <c r="B1514" s="96" t="s">
        <v>1522</v>
      </c>
      <c r="C1514" s="34"/>
      <c r="D1514" s="54"/>
      <c r="E1514" s="29"/>
      <c r="F1514" s="30"/>
      <c r="G1514" s="227" t="s">
        <v>1737</v>
      </c>
      <c r="H1514" s="228"/>
      <c r="I1514" s="229"/>
    </row>
    <row r="1515" spans="1:9" s="4" customFormat="1" ht="18.75">
      <c r="A1515" s="32" t="s">
        <v>1523</v>
      </c>
      <c r="B1515" s="37" t="s">
        <v>1524</v>
      </c>
      <c r="C1515" s="34" t="s">
        <v>17</v>
      </c>
      <c r="D1515" s="54">
        <v>1069.54</v>
      </c>
      <c r="E1515" s="29"/>
      <c r="F1515" s="30">
        <f>D1515*E1515</f>
        <v>0</v>
      </c>
      <c r="G1515" s="230"/>
      <c r="H1515" s="231"/>
      <c r="I1515" s="232"/>
    </row>
    <row r="1516" spans="1:9" s="4" customFormat="1" ht="63" hidden="1">
      <c r="A1516" s="32"/>
      <c r="B1516" s="33" t="s">
        <v>1525</v>
      </c>
      <c r="C1516" s="34"/>
      <c r="D1516" s="54"/>
      <c r="E1516" s="29"/>
      <c r="F1516" s="30"/>
      <c r="G1516" s="204"/>
      <c r="H1516" s="31"/>
      <c r="I1516" s="41"/>
    </row>
    <row r="1517" spans="1:9" s="4" customFormat="1" ht="18.75" hidden="1">
      <c r="A1517" s="32"/>
      <c r="B1517" s="33"/>
      <c r="C1517" s="34"/>
      <c r="D1517" s="54"/>
      <c r="E1517" s="29"/>
      <c r="F1517" s="30"/>
      <c r="G1517" s="204"/>
      <c r="H1517" s="31"/>
      <c r="I1517" s="41"/>
    </row>
    <row r="1518" spans="1:9" s="4" customFormat="1" ht="18.75" hidden="1">
      <c r="A1518" s="32" t="s">
        <v>1526</v>
      </c>
      <c r="B1518" s="108" t="s">
        <v>1527</v>
      </c>
      <c r="C1518" s="196" t="s">
        <v>17</v>
      </c>
      <c r="D1518" s="147"/>
      <c r="E1518" s="148">
        <v>29.5</v>
      </c>
      <c r="F1518" s="30">
        <f>D1518*E1518</f>
        <v>0</v>
      </c>
      <c r="G1518" s="204"/>
      <c r="H1518" s="31"/>
      <c r="I1518" s="67"/>
    </row>
    <row r="1519" spans="1:9" s="4" customFormat="1" ht="47.25" hidden="1">
      <c r="A1519" s="32"/>
      <c r="B1519" s="33" t="s">
        <v>1528</v>
      </c>
      <c r="C1519" s="34"/>
      <c r="D1519" s="54"/>
      <c r="E1519" s="29"/>
      <c r="F1519" s="30"/>
      <c r="G1519" s="204"/>
      <c r="H1519" s="31"/>
      <c r="I1519" s="41"/>
    </row>
    <row r="1520" spans="1:9" s="4" customFormat="1" ht="18.75" hidden="1">
      <c r="A1520" s="32"/>
      <c r="B1520" s="37"/>
      <c r="C1520" s="34"/>
      <c r="D1520" s="54"/>
      <c r="E1520" s="29"/>
      <c r="F1520" s="30"/>
      <c r="G1520" s="204"/>
      <c r="H1520" s="31"/>
      <c r="I1520" s="41"/>
    </row>
    <row r="1521" spans="1:9" s="4" customFormat="1" ht="18.75" hidden="1">
      <c r="A1521" s="32" t="s">
        <v>1529</v>
      </c>
      <c r="B1521" s="53" t="s">
        <v>1530</v>
      </c>
      <c r="C1521" s="34"/>
      <c r="D1521" s="42"/>
      <c r="E1521" s="29"/>
      <c r="F1521" s="30"/>
      <c r="G1521" s="204"/>
      <c r="H1521" s="31"/>
      <c r="I1521" s="41"/>
    </row>
    <row r="1522" spans="1:9" s="4" customFormat="1" ht="279.75" hidden="1" customHeight="1">
      <c r="A1522" s="32"/>
      <c r="B1522" s="33" t="s">
        <v>1531</v>
      </c>
      <c r="C1522" s="34"/>
      <c r="D1522" s="42"/>
      <c r="E1522" s="29"/>
      <c r="F1522" s="30"/>
      <c r="G1522" s="204"/>
      <c r="H1522" s="31"/>
      <c r="I1522" s="41"/>
    </row>
    <row r="1523" spans="1:9" s="4" customFormat="1" ht="110.25" hidden="1" customHeight="1">
      <c r="A1523" s="32"/>
      <c r="B1523" s="33" t="s">
        <v>1532</v>
      </c>
      <c r="C1523" s="34"/>
      <c r="D1523" s="42"/>
      <c r="E1523" s="29"/>
      <c r="F1523" s="30"/>
      <c r="G1523" s="204"/>
      <c r="H1523" s="31"/>
      <c r="I1523" s="41"/>
    </row>
    <row r="1524" spans="1:9" s="4" customFormat="1" ht="18.75" hidden="1">
      <c r="A1524" s="32"/>
      <c r="B1524" s="53"/>
      <c r="C1524" s="34"/>
      <c r="D1524" s="42"/>
      <c r="E1524" s="29"/>
      <c r="F1524" s="30"/>
      <c r="G1524" s="204"/>
      <c r="H1524" s="31"/>
      <c r="I1524" s="41"/>
    </row>
    <row r="1525" spans="1:9" s="4" customFormat="1" ht="18.75" hidden="1">
      <c r="A1525" s="32" t="s">
        <v>1533</v>
      </c>
      <c r="B1525" s="37" t="s">
        <v>1534</v>
      </c>
      <c r="C1525" s="34" t="s">
        <v>223</v>
      </c>
      <c r="D1525" s="54"/>
      <c r="E1525" s="29">
        <v>39.4</v>
      </c>
      <c r="F1525" s="30">
        <f>D1525*E1525</f>
        <v>0</v>
      </c>
      <c r="G1525" s="204"/>
      <c r="H1525" s="31"/>
      <c r="I1525" s="67"/>
    </row>
    <row r="1526" spans="1:9" s="4" customFormat="1" ht="18.75" hidden="1">
      <c r="A1526" s="32"/>
      <c r="B1526" s="33"/>
      <c r="C1526" s="34"/>
      <c r="D1526" s="54"/>
      <c r="E1526" s="29"/>
      <c r="F1526" s="30"/>
      <c r="G1526" s="204"/>
      <c r="H1526" s="31"/>
      <c r="I1526" s="41"/>
    </row>
    <row r="1527" spans="1:9" s="4" customFormat="1" ht="18.75" hidden="1">
      <c r="A1527" s="32" t="s">
        <v>1535</v>
      </c>
      <c r="B1527" s="37" t="s">
        <v>1536</v>
      </c>
      <c r="C1527" s="34" t="s">
        <v>1537</v>
      </c>
      <c r="D1527" s="54"/>
      <c r="E1527" s="29">
        <v>3.33</v>
      </c>
      <c r="F1527" s="30">
        <f>D1527*E1527</f>
        <v>0</v>
      </c>
      <c r="G1527" s="204"/>
      <c r="H1527" s="31"/>
      <c r="I1527" s="67"/>
    </row>
    <row r="1528" spans="1:9" s="4" customFormat="1" ht="18.75" hidden="1">
      <c r="A1528" s="32"/>
      <c r="B1528" s="37"/>
      <c r="C1528" s="34"/>
      <c r="D1528" s="54"/>
      <c r="E1528" s="29"/>
      <c r="F1528" s="30"/>
      <c r="G1528" s="204"/>
      <c r="H1528" s="31"/>
      <c r="I1528" s="41"/>
    </row>
    <row r="1529" spans="1:9" s="4" customFormat="1" ht="18.75" hidden="1">
      <c r="A1529" s="32" t="s">
        <v>1538</v>
      </c>
      <c r="B1529" s="37" t="s">
        <v>1539</v>
      </c>
      <c r="C1529" s="34" t="s">
        <v>1537</v>
      </c>
      <c r="D1529" s="54"/>
      <c r="E1529" s="29">
        <v>3.2</v>
      </c>
      <c r="F1529" s="30">
        <f>D1529*E1529</f>
        <v>0</v>
      </c>
      <c r="G1529" s="204"/>
      <c r="H1529" s="188" t="s">
        <v>1705</v>
      </c>
      <c r="I1529" s="67"/>
    </row>
    <row r="1530" spans="1:9" s="4" customFormat="1" ht="18" customHeight="1">
      <c r="A1530" s="149"/>
      <c r="B1530" s="150"/>
      <c r="C1530" s="221" t="s">
        <v>59</v>
      </c>
      <c r="D1530" s="222"/>
      <c r="E1530" s="222"/>
      <c r="F1530" s="55">
        <f>SUM(F1514:F1529)</f>
        <v>0</v>
      </c>
      <c r="G1530" s="204"/>
      <c r="H1530" s="31"/>
      <c r="I1530" s="41"/>
    </row>
    <row r="1531" spans="1:9" s="4" customFormat="1" ht="18.75" hidden="1">
      <c r="A1531" s="21" t="s">
        <v>1540</v>
      </c>
      <c r="B1531" s="22" t="s">
        <v>1541</v>
      </c>
      <c r="C1531" s="23"/>
      <c r="D1531" s="56"/>
      <c r="E1531" s="25"/>
      <c r="F1531" s="30"/>
      <c r="G1531" s="204"/>
      <c r="H1531" s="31"/>
      <c r="I1531" s="41"/>
    </row>
    <row r="1532" spans="1:9" s="4" customFormat="1" ht="18.75" hidden="1">
      <c r="A1532" s="32" t="s">
        <v>1542</v>
      </c>
      <c r="B1532" s="151" t="s">
        <v>1543</v>
      </c>
      <c r="C1532" s="34"/>
      <c r="D1532" s="54"/>
      <c r="E1532" s="29"/>
      <c r="F1532" s="30"/>
      <c r="G1532" s="204"/>
      <c r="H1532" s="31"/>
      <c r="I1532" s="41"/>
    </row>
    <row r="1533" spans="1:9" s="4" customFormat="1" ht="47.25" hidden="1">
      <c r="A1533" s="32"/>
      <c r="B1533" s="152" t="s">
        <v>1544</v>
      </c>
      <c r="C1533" s="34"/>
      <c r="D1533" s="54"/>
      <c r="E1533" s="29"/>
      <c r="F1533" s="30"/>
      <c r="G1533" s="204"/>
      <c r="H1533" s="31"/>
      <c r="I1533" s="41"/>
    </row>
    <row r="1534" spans="1:9" s="4" customFormat="1" ht="18.75" hidden="1">
      <c r="A1534" s="32"/>
      <c r="B1534" s="152"/>
      <c r="C1534" s="34"/>
      <c r="D1534" s="54"/>
      <c r="E1534" s="29"/>
      <c r="F1534" s="30"/>
      <c r="G1534" s="204"/>
      <c r="H1534" s="31"/>
      <c r="I1534" s="41"/>
    </row>
    <row r="1535" spans="1:9" s="4" customFormat="1" ht="47.25" hidden="1">
      <c r="A1535" s="32" t="s">
        <v>1545</v>
      </c>
      <c r="B1535" s="153" t="s">
        <v>1546</v>
      </c>
      <c r="C1535" s="34" t="s">
        <v>6</v>
      </c>
      <c r="D1535" s="54"/>
      <c r="E1535" s="29">
        <v>318.13</v>
      </c>
      <c r="F1535" s="30">
        <f>D1535*E1535</f>
        <v>0</v>
      </c>
      <c r="G1535" s="204"/>
      <c r="H1535" s="31"/>
      <c r="I1535" s="67"/>
    </row>
    <row r="1536" spans="1:9" s="4" customFormat="1" ht="18.75" hidden="1">
      <c r="A1536" s="32"/>
      <c r="B1536" s="154"/>
      <c r="C1536" s="34"/>
      <c r="D1536" s="54"/>
      <c r="E1536" s="64"/>
      <c r="F1536" s="30"/>
      <c r="G1536" s="204"/>
      <c r="H1536" s="31"/>
      <c r="I1536" s="41"/>
    </row>
    <row r="1537" spans="1:9" s="4" customFormat="1" ht="47.25" hidden="1">
      <c r="A1537" s="32" t="s">
        <v>1547</v>
      </c>
      <c r="B1537" s="153" t="s">
        <v>1548</v>
      </c>
      <c r="C1537" s="34" t="s">
        <v>6</v>
      </c>
      <c r="D1537" s="54"/>
      <c r="E1537" s="29">
        <v>246.12</v>
      </c>
      <c r="F1537" s="30">
        <f>D1537*E1537</f>
        <v>0</v>
      </c>
      <c r="G1537" s="204"/>
      <c r="H1537" s="31"/>
      <c r="I1537" s="67"/>
    </row>
    <row r="1538" spans="1:9" s="4" customFormat="1" ht="18.75" hidden="1">
      <c r="A1538" s="32"/>
      <c r="B1538" s="154"/>
      <c r="C1538" s="34"/>
      <c r="D1538" s="54"/>
      <c r="E1538" s="64"/>
      <c r="F1538" s="30"/>
      <c r="G1538" s="204"/>
      <c r="H1538" s="31"/>
      <c r="I1538" s="41"/>
    </row>
    <row r="1539" spans="1:9" s="4" customFormat="1" ht="47.25" hidden="1">
      <c r="A1539" s="32" t="s">
        <v>1549</v>
      </c>
      <c r="B1539" s="153" t="s">
        <v>1550</v>
      </c>
      <c r="C1539" s="34" t="s">
        <v>6</v>
      </c>
      <c r="D1539" s="54"/>
      <c r="E1539" s="29">
        <v>212.28</v>
      </c>
      <c r="F1539" s="30">
        <f>D1539*E1539</f>
        <v>0</v>
      </c>
      <c r="G1539" s="204"/>
      <c r="H1539" s="31"/>
      <c r="I1539" s="67"/>
    </row>
    <row r="1540" spans="1:9" s="4" customFormat="1" ht="18.75" hidden="1">
      <c r="A1540" s="32"/>
      <c r="B1540" s="155"/>
      <c r="C1540" s="34"/>
      <c r="D1540" s="54"/>
      <c r="E1540" s="29"/>
      <c r="F1540" s="30"/>
      <c r="G1540" s="204"/>
      <c r="H1540" s="31"/>
      <c r="I1540" s="41"/>
    </row>
    <row r="1541" spans="1:9" s="4" customFormat="1" ht="18.75" hidden="1">
      <c r="A1541" s="32" t="s">
        <v>1551</v>
      </c>
      <c r="B1541" s="156" t="s">
        <v>1552</v>
      </c>
      <c r="C1541" s="34"/>
      <c r="D1541" s="54"/>
      <c r="E1541" s="29"/>
      <c r="F1541" s="30"/>
      <c r="G1541" s="204"/>
      <c r="H1541" s="31"/>
      <c r="I1541" s="41"/>
    </row>
    <row r="1542" spans="1:9" s="4" customFormat="1" ht="18.75" hidden="1">
      <c r="A1542" s="32" t="s">
        <v>1553</v>
      </c>
      <c r="B1542" s="157" t="s">
        <v>1554</v>
      </c>
      <c r="C1542" s="34" t="s">
        <v>6</v>
      </c>
      <c r="D1542" s="54"/>
      <c r="E1542" s="29">
        <v>257.52</v>
      </c>
      <c r="F1542" s="30">
        <f>D1542*E1542</f>
        <v>0</v>
      </c>
      <c r="G1542" s="204"/>
      <c r="H1542" s="31"/>
      <c r="I1542" s="67"/>
    </row>
    <row r="1543" spans="1:9" s="4" customFormat="1" ht="78.75" hidden="1">
      <c r="A1543" s="32"/>
      <c r="B1543" s="158" t="s">
        <v>1555</v>
      </c>
      <c r="C1543" s="34"/>
      <c r="D1543" s="54"/>
      <c r="E1543" s="29"/>
      <c r="F1543" s="30"/>
      <c r="G1543" s="204"/>
      <c r="H1543" s="31"/>
      <c r="I1543" s="67"/>
    </row>
    <row r="1544" spans="1:9" s="4" customFormat="1" ht="18.75" hidden="1">
      <c r="A1544" s="32"/>
      <c r="B1544" s="158"/>
      <c r="C1544" s="34"/>
      <c r="D1544" s="54"/>
      <c r="E1544" s="29"/>
      <c r="F1544" s="30"/>
      <c r="G1544" s="204"/>
      <c r="H1544" s="31"/>
      <c r="I1544" s="67"/>
    </row>
    <row r="1545" spans="1:9" s="4" customFormat="1" ht="18.75" hidden="1">
      <c r="A1545" s="45" t="s">
        <v>1556</v>
      </c>
      <c r="B1545" s="159" t="s">
        <v>1557</v>
      </c>
      <c r="C1545" s="85" t="s">
        <v>6</v>
      </c>
      <c r="D1545" s="47"/>
      <c r="E1545" s="47">
        <v>358.55</v>
      </c>
      <c r="F1545" s="30">
        <f>D1545*E1545</f>
        <v>0</v>
      </c>
      <c r="G1545" s="204"/>
      <c r="H1545" s="31"/>
      <c r="I1545" s="67"/>
    </row>
    <row r="1546" spans="1:9" s="4" customFormat="1" ht="78.75" hidden="1">
      <c r="A1546" s="45"/>
      <c r="B1546" s="158" t="s">
        <v>1558</v>
      </c>
      <c r="C1546" s="85"/>
      <c r="D1546" s="47"/>
      <c r="E1546" s="47"/>
      <c r="F1546" s="47"/>
      <c r="G1546" s="204"/>
      <c r="H1546" s="31"/>
      <c r="I1546" s="67"/>
    </row>
    <row r="1547" spans="1:9" s="4" customFormat="1" ht="18.75" hidden="1">
      <c r="A1547" s="32"/>
      <c r="B1547" s="156"/>
      <c r="C1547" s="34"/>
      <c r="D1547" s="54"/>
      <c r="E1547" s="29"/>
      <c r="F1547" s="30"/>
      <c r="G1547" s="204"/>
      <c r="H1547" s="31"/>
      <c r="I1547" s="41"/>
    </row>
    <row r="1548" spans="1:9" s="4" customFormat="1" ht="18.75" hidden="1">
      <c r="A1548" s="32" t="s">
        <v>1559</v>
      </c>
      <c r="B1548" s="155" t="s">
        <v>1560</v>
      </c>
      <c r="C1548" s="34" t="s">
        <v>6</v>
      </c>
      <c r="D1548" s="54"/>
      <c r="E1548" s="29">
        <v>89.81</v>
      </c>
      <c r="F1548" s="30">
        <f>D1548*E1548</f>
        <v>0</v>
      </c>
      <c r="G1548" s="204"/>
      <c r="H1548" s="31"/>
      <c r="I1548" s="67"/>
    </row>
    <row r="1549" spans="1:9" s="4" customFormat="1" ht="47.25" hidden="1">
      <c r="A1549" s="32"/>
      <c r="B1549" s="154" t="s">
        <v>1561</v>
      </c>
      <c r="C1549" s="34"/>
      <c r="D1549" s="54"/>
      <c r="E1549" s="29"/>
      <c r="F1549" s="30"/>
      <c r="G1549" s="204"/>
      <c r="H1549" s="31"/>
      <c r="I1549" s="41"/>
    </row>
    <row r="1550" spans="1:9" s="4" customFormat="1" ht="18.75" hidden="1">
      <c r="A1550" s="32"/>
      <c r="B1550" s="155"/>
      <c r="C1550" s="34"/>
      <c r="D1550" s="54"/>
      <c r="E1550" s="29"/>
      <c r="F1550" s="30"/>
      <c r="G1550" s="204"/>
      <c r="H1550" s="31"/>
      <c r="I1550" s="41"/>
    </row>
    <row r="1551" spans="1:9" s="4" customFormat="1" ht="18.75" hidden="1">
      <c r="A1551" s="45" t="s">
        <v>1562</v>
      </c>
      <c r="B1551" s="159" t="s">
        <v>1563</v>
      </c>
      <c r="C1551" s="85" t="s">
        <v>6</v>
      </c>
      <c r="D1551" s="54"/>
      <c r="E1551" s="29">
        <v>125.44</v>
      </c>
      <c r="F1551" s="30">
        <f>D1551*E1551</f>
        <v>0</v>
      </c>
      <c r="G1551" s="204"/>
      <c r="H1551" s="31"/>
      <c r="I1551" s="41"/>
    </row>
    <row r="1552" spans="1:9" s="4" customFormat="1" ht="47.25" hidden="1">
      <c r="A1552" s="45"/>
      <c r="B1552" s="158" t="s">
        <v>1564</v>
      </c>
      <c r="C1552" s="85"/>
      <c r="D1552" s="54"/>
      <c r="E1552" s="29"/>
      <c r="F1552" s="30"/>
      <c r="G1552" s="204"/>
      <c r="H1552" s="31"/>
      <c r="I1552" s="41"/>
    </row>
    <row r="1553" spans="1:9" s="4" customFormat="1" ht="18.75" hidden="1">
      <c r="A1553" s="32"/>
      <c r="B1553" s="155"/>
      <c r="C1553" s="34"/>
      <c r="D1553" s="54"/>
      <c r="E1553" s="29"/>
      <c r="F1553" s="30"/>
      <c r="G1553" s="204"/>
      <c r="H1553" s="31"/>
      <c r="I1553" s="41"/>
    </row>
    <row r="1554" spans="1:9" s="4" customFormat="1" ht="18.75" hidden="1">
      <c r="A1554" s="32" t="s">
        <v>1565</v>
      </c>
      <c r="B1554" s="155" t="s">
        <v>1566</v>
      </c>
      <c r="C1554" s="34" t="s">
        <v>6</v>
      </c>
      <c r="D1554" s="54"/>
      <c r="E1554" s="29">
        <v>156.62</v>
      </c>
      <c r="F1554" s="30">
        <f>D1554*E1554</f>
        <v>0</v>
      </c>
      <c r="G1554" s="204"/>
      <c r="H1554" s="31"/>
      <c r="I1554" s="67"/>
    </row>
    <row r="1555" spans="1:9" s="4" customFormat="1" ht="63" hidden="1">
      <c r="A1555" s="32"/>
      <c r="B1555" s="154" t="s">
        <v>1567</v>
      </c>
      <c r="C1555" s="34"/>
      <c r="D1555" s="54"/>
      <c r="E1555" s="29"/>
      <c r="F1555" s="30"/>
      <c r="G1555" s="204"/>
      <c r="H1555" s="31"/>
      <c r="I1555" s="41"/>
    </row>
    <row r="1556" spans="1:9" s="4" customFormat="1" ht="18.75" hidden="1">
      <c r="A1556" s="32"/>
      <c r="B1556" s="155"/>
      <c r="C1556" s="34"/>
      <c r="D1556" s="54"/>
      <c r="E1556" s="29"/>
      <c r="F1556" s="30"/>
      <c r="G1556" s="204"/>
      <c r="H1556" s="31"/>
      <c r="I1556" s="41"/>
    </row>
    <row r="1557" spans="1:9" s="4" customFormat="1" ht="18.75" hidden="1">
      <c r="A1557" s="32" t="s">
        <v>1568</v>
      </c>
      <c r="B1557" s="155" t="s">
        <v>1569</v>
      </c>
      <c r="C1557" s="34" t="s">
        <v>6</v>
      </c>
      <c r="D1557" s="54"/>
      <c r="E1557" s="29">
        <v>52.57</v>
      </c>
      <c r="F1557" s="30">
        <f>D1557*E1557</f>
        <v>0</v>
      </c>
      <c r="G1557" s="204"/>
      <c r="H1557" s="31"/>
      <c r="I1557" s="67"/>
    </row>
    <row r="1558" spans="1:9" s="4" customFormat="1" ht="47.25" hidden="1">
      <c r="A1558" s="32"/>
      <c r="B1558" s="154" t="s">
        <v>1570</v>
      </c>
      <c r="C1558" s="34"/>
      <c r="D1558" s="54"/>
      <c r="E1558" s="29"/>
      <c r="F1558" s="30"/>
      <c r="G1558" s="204"/>
      <c r="H1558" s="31"/>
      <c r="I1558" s="41"/>
    </row>
    <row r="1559" spans="1:9" s="4" customFormat="1" ht="18.75" hidden="1">
      <c r="A1559" s="32"/>
      <c r="B1559" s="155"/>
      <c r="C1559" s="34"/>
      <c r="D1559" s="54"/>
      <c r="E1559" s="29"/>
      <c r="F1559" s="30"/>
      <c r="G1559" s="204"/>
      <c r="H1559" s="31"/>
      <c r="I1559" s="41"/>
    </row>
    <row r="1560" spans="1:9" s="4" customFormat="1" ht="18.75" hidden="1">
      <c r="A1560" s="32" t="s">
        <v>1571</v>
      </c>
      <c r="B1560" s="155" t="s">
        <v>1572</v>
      </c>
      <c r="C1560" s="34" t="s">
        <v>6</v>
      </c>
      <c r="D1560" s="54"/>
      <c r="E1560" s="29">
        <v>61.91</v>
      </c>
      <c r="F1560" s="30">
        <f>D1560*E1560</f>
        <v>0</v>
      </c>
      <c r="G1560" s="204"/>
      <c r="H1560" s="31"/>
      <c r="I1560" s="67"/>
    </row>
    <row r="1561" spans="1:9" s="4" customFormat="1" ht="47.25" hidden="1">
      <c r="A1561" s="32"/>
      <c r="B1561" s="154" t="s">
        <v>1573</v>
      </c>
      <c r="C1561" s="34"/>
      <c r="D1561" s="54"/>
      <c r="E1561" s="29"/>
      <c r="F1561" s="30"/>
      <c r="G1561" s="204"/>
      <c r="H1561" s="31"/>
      <c r="I1561" s="41"/>
    </row>
    <row r="1562" spans="1:9" s="4" customFormat="1" ht="18.75" hidden="1">
      <c r="A1562" s="32"/>
      <c r="B1562" s="154"/>
      <c r="C1562" s="34"/>
      <c r="D1562" s="54"/>
      <c r="E1562" s="29"/>
      <c r="F1562" s="30"/>
      <c r="G1562" s="204"/>
      <c r="H1562" s="31"/>
      <c r="I1562" s="41"/>
    </row>
    <row r="1563" spans="1:9" s="4" customFormat="1" ht="18.75" hidden="1">
      <c r="A1563" s="32" t="s">
        <v>1574</v>
      </c>
      <c r="B1563" s="155" t="s">
        <v>1575</v>
      </c>
      <c r="C1563" s="34" t="s">
        <v>6</v>
      </c>
      <c r="D1563" s="54"/>
      <c r="E1563" s="29">
        <v>15.72</v>
      </c>
      <c r="F1563" s="30">
        <f>D1563*E1563</f>
        <v>0</v>
      </c>
      <c r="G1563" s="204"/>
      <c r="H1563" s="31"/>
      <c r="I1563" s="67"/>
    </row>
    <row r="1564" spans="1:9" s="4" customFormat="1" ht="78.75" hidden="1">
      <c r="A1564" s="32"/>
      <c r="B1564" s="154" t="s">
        <v>1576</v>
      </c>
      <c r="C1564" s="34"/>
      <c r="D1564" s="54"/>
      <c r="E1564" s="29"/>
      <c r="F1564" s="30"/>
      <c r="G1564" s="204"/>
      <c r="H1564" s="31"/>
      <c r="I1564" s="41"/>
    </row>
    <row r="1565" spans="1:9" s="4" customFormat="1" ht="18.75" hidden="1">
      <c r="A1565" s="32"/>
      <c r="B1565" s="154"/>
      <c r="C1565" s="34"/>
      <c r="D1565" s="54"/>
      <c r="E1565" s="29"/>
      <c r="F1565" s="30"/>
      <c r="G1565" s="204"/>
      <c r="H1565" s="31"/>
      <c r="I1565" s="41"/>
    </row>
    <row r="1566" spans="1:9" s="4" customFormat="1" ht="18.75" hidden="1">
      <c r="A1566" s="45" t="s">
        <v>1577</v>
      </c>
      <c r="B1566" s="159" t="s">
        <v>1578</v>
      </c>
      <c r="C1566" s="85" t="s">
        <v>6</v>
      </c>
      <c r="D1566" s="54"/>
      <c r="E1566" s="29">
        <v>83.99</v>
      </c>
      <c r="F1566" s="30">
        <f>D1566*E1566</f>
        <v>0</v>
      </c>
      <c r="G1566" s="204"/>
      <c r="H1566" s="31"/>
      <c r="I1566" s="67"/>
    </row>
    <row r="1567" spans="1:9" s="4" customFormat="1" ht="47.25" hidden="1">
      <c r="A1567" s="45"/>
      <c r="B1567" s="158" t="s">
        <v>1579</v>
      </c>
      <c r="C1567" s="85"/>
      <c r="D1567" s="54"/>
      <c r="E1567" s="29"/>
      <c r="F1567" s="30"/>
      <c r="G1567" s="204"/>
      <c r="H1567" s="31"/>
      <c r="I1567" s="67"/>
    </row>
    <row r="1568" spans="1:9" s="4" customFormat="1" ht="18.75" hidden="1">
      <c r="A1568" s="45"/>
      <c r="B1568" s="159"/>
      <c r="C1568" s="85"/>
      <c r="D1568" s="54"/>
      <c r="E1568" s="29"/>
      <c r="F1568" s="30"/>
      <c r="G1568" s="204"/>
      <c r="H1568" s="31"/>
      <c r="I1568" s="41"/>
    </row>
    <row r="1569" spans="1:9" s="4" customFormat="1" ht="18.75" hidden="1">
      <c r="A1569" s="45" t="s">
        <v>1580</v>
      </c>
      <c r="B1569" s="159" t="s">
        <v>1581</v>
      </c>
      <c r="C1569" s="85" t="s">
        <v>6</v>
      </c>
      <c r="D1569" s="54"/>
      <c r="E1569" s="29">
        <v>394.3</v>
      </c>
      <c r="F1569" s="30">
        <f>D1569*E1569</f>
        <v>0</v>
      </c>
      <c r="G1569" s="204"/>
      <c r="H1569" s="31"/>
      <c r="I1569" s="67"/>
    </row>
    <row r="1570" spans="1:9" s="4" customFormat="1" ht="47.25" hidden="1">
      <c r="A1570" s="45"/>
      <c r="B1570" s="158" t="s">
        <v>1582</v>
      </c>
      <c r="C1570" s="85"/>
      <c r="D1570" s="54"/>
      <c r="E1570" s="29"/>
      <c r="F1570" s="30"/>
      <c r="G1570" s="204"/>
      <c r="H1570" s="31"/>
      <c r="I1570" s="67"/>
    </row>
    <row r="1571" spans="1:9" s="4" customFormat="1" ht="18.75" hidden="1">
      <c r="A1571" s="45"/>
      <c r="B1571" s="159"/>
      <c r="C1571" s="85"/>
      <c r="D1571" s="54"/>
      <c r="E1571" s="29"/>
      <c r="F1571" s="30"/>
      <c r="G1571" s="204"/>
      <c r="H1571" s="31"/>
      <c r="I1571" s="41"/>
    </row>
    <row r="1572" spans="1:9" s="4" customFormat="1" ht="18.75" hidden="1">
      <c r="A1572" s="45" t="s">
        <v>1583</v>
      </c>
      <c r="B1572" s="159" t="s">
        <v>1584</v>
      </c>
      <c r="C1572" s="85" t="s">
        <v>6</v>
      </c>
      <c r="D1572" s="54"/>
      <c r="E1572" s="29">
        <v>207.36</v>
      </c>
      <c r="F1572" s="30">
        <f>D1572*E1572</f>
        <v>0</v>
      </c>
      <c r="G1572" s="204"/>
      <c r="H1572" s="31"/>
      <c r="I1572" s="67"/>
    </row>
    <row r="1573" spans="1:9" s="4" customFormat="1" ht="47.25" hidden="1">
      <c r="A1573" s="45"/>
      <c r="B1573" s="158" t="s">
        <v>1585</v>
      </c>
      <c r="C1573" s="85"/>
      <c r="D1573" s="54"/>
      <c r="E1573" s="29"/>
      <c r="F1573" s="30"/>
      <c r="G1573" s="204"/>
      <c r="H1573" s="31"/>
      <c r="I1573" s="67"/>
    </row>
    <row r="1574" spans="1:9" s="4" customFormat="1" ht="18.75" hidden="1">
      <c r="A1574" s="45"/>
      <c r="B1574" s="158"/>
      <c r="C1574" s="85"/>
      <c r="D1574" s="54"/>
      <c r="E1574" s="29"/>
      <c r="F1574" s="30"/>
      <c r="G1574" s="204"/>
      <c r="H1574" s="31"/>
      <c r="I1574" s="41"/>
    </row>
    <row r="1575" spans="1:9" s="4" customFormat="1" ht="18.75" hidden="1">
      <c r="A1575" s="32" t="s">
        <v>1586</v>
      </c>
      <c r="B1575" s="156" t="s">
        <v>1587</v>
      </c>
      <c r="C1575" s="34"/>
      <c r="D1575" s="54"/>
      <c r="E1575" s="29"/>
      <c r="F1575" s="30"/>
      <c r="G1575" s="204"/>
      <c r="H1575" s="31"/>
      <c r="I1575" s="41"/>
    </row>
    <row r="1576" spans="1:9" s="4" customFormat="1" ht="18.75" hidden="1">
      <c r="A1576" s="32" t="s">
        <v>1588</v>
      </c>
      <c r="B1576" s="155" t="s">
        <v>1589</v>
      </c>
      <c r="C1576" s="34" t="s">
        <v>6</v>
      </c>
      <c r="D1576" s="54"/>
      <c r="E1576" s="29">
        <v>75</v>
      </c>
      <c r="F1576" s="30">
        <f>D1576*E1576</f>
        <v>0</v>
      </c>
      <c r="G1576" s="204"/>
      <c r="H1576" s="31"/>
      <c r="I1576" s="67"/>
    </row>
    <row r="1577" spans="1:9" s="4" customFormat="1" ht="47.25" hidden="1">
      <c r="A1577" s="32"/>
      <c r="B1577" s="154" t="s">
        <v>1590</v>
      </c>
      <c r="C1577" s="34"/>
      <c r="D1577" s="54"/>
      <c r="E1577" s="29"/>
      <c r="F1577" s="30"/>
      <c r="G1577" s="65"/>
      <c r="H1577" s="31"/>
      <c r="I1577" s="41"/>
    </row>
    <row r="1578" spans="1:9" s="4" customFormat="1" ht="18.75" hidden="1">
      <c r="A1578" s="32"/>
      <c r="B1578" s="155"/>
      <c r="C1578" s="34"/>
      <c r="D1578" s="54"/>
      <c r="E1578" s="29"/>
      <c r="F1578" s="30"/>
      <c r="G1578" s="204"/>
      <c r="H1578" s="31"/>
      <c r="I1578" s="41"/>
    </row>
    <row r="1579" spans="1:9" s="4" customFormat="1" ht="18.75" hidden="1">
      <c r="A1579" s="32" t="s">
        <v>1591</v>
      </c>
      <c r="B1579" s="155" t="s">
        <v>1592</v>
      </c>
      <c r="C1579" s="34" t="s">
        <v>6</v>
      </c>
      <c r="D1579" s="54"/>
      <c r="E1579" s="29">
        <v>340.45</v>
      </c>
      <c r="F1579" s="30">
        <f>D1579*E1579</f>
        <v>0</v>
      </c>
      <c r="G1579" s="204"/>
      <c r="H1579" s="31"/>
      <c r="I1579" s="67"/>
    </row>
    <row r="1580" spans="1:9" s="4" customFormat="1" ht="110.25" hidden="1">
      <c r="A1580" s="32"/>
      <c r="B1580" s="154" t="s">
        <v>1593</v>
      </c>
      <c r="C1580" s="34"/>
      <c r="D1580" s="54"/>
      <c r="E1580" s="29"/>
      <c r="F1580" s="30"/>
      <c r="G1580" s="204"/>
      <c r="H1580" s="31"/>
      <c r="I1580" s="41"/>
    </row>
    <row r="1581" spans="1:9" s="4" customFormat="1" ht="18.75" hidden="1">
      <c r="A1581" s="32"/>
      <c r="B1581" s="155"/>
      <c r="C1581" s="34"/>
      <c r="D1581" s="54"/>
      <c r="E1581" s="29"/>
      <c r="F1581" s="30"/>
      <c r="G1581" s="204"/>
      <c r="H1581" s="31"/>
      <c r="I1581" s="41"/>
    </row>
    <row r="1582" spans="1:9" s="4" customFormat="1" ht="18.75" hidden="1">
      <c r="A1582" s="32" t="s">
        <v>1594</v>
      </c>
      <c r="B1582" s="155" t="s">
        <v>1595</v>
      </c>
      <c r="C1582" s="34" t="s">
        <v>6</v>
      </c>
      <c r="D1582" s="54"/>
      <c r="E1582" s="29">
        <v>190.73</v>
      </c>
      <c r="F1582" s="30">
        <f>D1582*E1582</f>
        <v>0</v>
      </c>
      <c r="G1582" s="204"/>
      <c r="H1582" s="31"/>
      <c r="I1582" s="67"/>
    </row>
    <row r="1583" spans="1:9" s="4" customFormat="1" ht="47.25" hidden="1">
      <c r="A1583" s="32"/>
      <c r="B1583" s="154" t="s">
        <v>1596</v>
      </c>
      <c r="C1583" s="34"/>
      <c r="D1583" s="54"/>
      <c r="E1583" s="29"/>
      <c r="F1583" s="30"/>
      <c r="G1583" s="204"/>
      <c r="H1583" s="31"/>
      <c r="I1583" s="67"/>
    </row>
    <row r="1584" spans="1:9" s="4" customFormat="1" ht="18.75" hidden="1">
      <c r="A1584" s="32"/>
      <c r="B1584" s="155"/>
      <c r="C1584" s="34"/>
      <c r="D1584" s="54"/>
      <c r="E1584" s="29"/>
      <c r="F1584" s="30"/>
      <c r="G1584" s="204"/>
      <c r="H1584" s="31"/>
      <c r="I1584" s="41"/>
    </row>
    <row r="1585" spans="1:9" s="4" customFormat="1" ht="18.75" hidden="1">
      <c r="A1585" s="32" t="s">
        <v>1597</v>
      </c>
      <c r="B1585" s="155" t="s">
        <v>1598</v>
      </c>
      <c r="C1585" s="34" t="s">
        <v>6</v>
      </c>
      <c r="D1585" s="54"/>
      <c r="E1585" s="29">
        <v>110.96</v>
      </c>
      <c r="F1585" s="30">
        <f>D1585*E1585</f>
        <v>0</v>
      </c>
      <c r="G1585" s="204"/>
      <c r="H1585" s="31"/>
      <c r="I1585" s="67"/>
    </row>
    <row r="1586" spans="1:9" s="4" customFormat="1" ht="87.75" hidden="1" customHeight="1">
      <c r="A1586" s="32"/>
      <c r="B1586" s="154" t="s">
        <v>1599</v>
      </c>
      <c r="C1586" s="34"/>
      <c r="D1586" s="54"/>
      <c r="E1586" s="29"/>
      <c r="F1586" s="30"/>
      <c r="G1586" s="204"/>
      <c r="H1586" s="31"/>
      <c r="I1586" s="67"/>
    </row>
    <row r="1587" spans="1:9" s="4" customFormat="1" ht="18.75" hidden="1">
      <c r="A1587" s="32"/>
      <c r="B1587" s="155"/>
      <c r="C1587" s="34"/>
      <c r="D1587" s="54"/>
      <c r="E1587" s="29"/>
      <c r="F1587" s="30"/>
      <c r="G1587" s="204"/>
      <c r="H1587" s="31"/>
      <c r="I1587" s="41"/>
    </row>
    <row r="1588" spans="1:9" s="4" customFormat="1" ht="31.5" hidden="1">
      <c r="A1588" s="45" t="s">
        <v>1600</v>
      </c>
      <c r="B1588" s="160" t="s">
        <v>1601</v>
      </c>
      <c r="C1588" s="85" t="s">
        <v>6</v>
      </c>
      <c r="D1588" s="54"/>
      <c r="E1588" s="29">
        <v>243.27</v>
      </c>
      <c r="F1588" s="30">
        <f>D1588*E1588</f>
        <v>0</v>
      </c>
      <c r="G1588" s="204"/>
      <c r="H1588" s="31"/>
      <c r="I1588" s="41"/>
    </row>
    <row r="1589" spans="1:9" s="4" customFormat="1" ht="78.75" hidden="1">
      <c r="A1589" s="45"/>
      <c r="B1589" s="158" t="s">
        <v>1602</v>
      </c>
      <c r="C1589" s="85"/>
      <c r="D1589" s="54"/>
      <c r="E1589" s="29"/>
      <c r="F1589" s="30"/>
      <c r="G1589" s="204"/>
      <c r="H1589" s="31"/>
      <c r="I1589" s="41"/>
    </row>
    <row r="1590" spans="1:9" s="4" customFormat="1" ht="18.75" hidden="1">
      <c r="A1590" s="32"/>
      <c r="B1590" s="155"/>
      <c r="C1590" s="34"/>
      <c r="D1590" s="54"/>
      <c r="E1590" s="29"/>
      <c r="F1590" s="30"/>
      <c r="G1590" s="204"/>
      <c r="H1590" s="31"/>
      <c r="I1590" s="41"/>
    </row>
    <row r="1591" spans="1:9" s="4" customFormat="1" ht="18.75" hidden="1">
      <c r="A1591" s="32" t="s">
        <v>1603</v>
      </c>
      <c r="B1591" s="155" t="s">
        <v>1604</v>
      </c>
      <c r="C1591" s="233" t="s">
        <v>6</v>
      </c>
      <c r="D1591" s="54"/>
      <c r="E1591" s="29">
        <v>164.45</v>
      </c>
      <c r="F1591" s="30">
        <f>D1591*E1591</f>
        <v>0</v>
      </c>
      <c r="G1591" s="204"/>
      <c r="H1591" s="31"/>
      <c r="I1591" s="67"/>
    </row>
    <row r="1592" spans="1:9" s="4" customFormat="1" ht="47.25" hidden="1">
      <c r="A1592" s="32"/>
      <c r="B1592" s="154" t="s">
        <v>1605</v>
      </c>
      <c r="C1592" s="233"/>
      <c r="D1592" s="54"/>
      <c r="E1592" s="29"/>
      <c r="F1592" s="30"/>
      <c r="G1592" s="204"/>
      <c r="H1592" s="31"/>
      <c r="I1592" s="161"/>
    </row>
    <row r="1593" spans="1:9" s="4" customFormat="1" ht="18.75" hidden="1">
      <c r="A1593" s="32"/>
      <c r="B1593" s="155"/>
      <c r="C1593" s="34"/>
      <c r="D1593" s="54"/>
      <c r="E1593" s="29"/>
      <c r="F1593" s="30"/>
      <c r="G1593" s="204"/>
      <c r="H1593" s="31"/>
      <c r="I1593" s="41"/>
    </row>
    <row r="1594" spans="1:9" s="4" customFormat="1" ht="18.75" hidden="1">
      <c r="A1594" s="32" t="s">
        <v>1606</v>
      </c>
      <c r="B1594" s="156" t="s">
        <v>1607</v>
      </c>
      <c r="C1594" s="34"/>
      <c r="D1594" s="54"/>
      <c r="E1594" s="29"/>
      <c r="F1594" s="30"/>
      <c r="G1594" s="204"/>
      <c r="H1594" s="31"/>
      <c r="I1594" s="41"/>
    </row>
    <row r="1595" spans="1:9" s="4" customFormat="1" ht="157.5" hidden="1">
      <c r="A1595" s="32"/>
      <c r="B1595" s="154" t="s">
        <v>1608</v>
      </c>
      <c r="C1595" s="34"/>
      <c r="D1595" s="54"/>
      <c r="E1595" s="29"/>
      <c r="F1595" s="30"/>
      <c r="G1595" s="204"/>
      <c r="H1595" s="31"/>
      <c r="I1595" s="41"/>
    </row>
    <row r="1596" spans="1:9" s="4" customFormat="1" ht="18.75" hidden="1">
      <c r="A1596" s="32"/>
      <c r="B1596" s="155"/>
      <c r="C1596" s="34"/>
      <c r="D1596" s="54"/>
      <c r="E1596" s="29"/>
      <c r="F1596" s="30"/>
      <c r="G1596" s="204"/>
      <c r="H1596" s="31"/>
      <c r="I1596" s="41"/>
    </row>
    <row r="1597" spans="1:9" s="4" customFormat="1" ht="18.75" hidden="1">
      <c r="A1597" s="32" t="s">
        <v>1609</v>
      </c>
      <c r="B1597" s="155" t="s">
        <v>1610</v>
      </c>
      <c r="C1597" s="34" t="s">
        <v>6</v>
      </c>
      <c r="D1597" s="54"/>
      <c r="E1597" s="29">
        <v>20.5</v>
      </c>
      <c r="F1597" s="30">
        <f>D1597*E1597</f>
        <v>0</v>
      </c>
      <c r="G1597" s="204"/>
      <c r="H1597" s="31"/>
      <c r="I1597" s="67"/>
    </row>
    <row r="1598" spans="1:9" s="4" customFormat="1" ht="18.75" hidden="1">
      <c r="A1598" s="32"/>
      <c r="B1598" s="155"/>
      <c r="C1598" s="34"/>
      <c r="D1598" s="54"/>
      <c r="E1598" s="29"/>
      <c r="F1598" s="30"/>
      <c r="G1598" s="204"/>
      <c r="H1598" s="31"/>
      <c r="I1598" s="41"/>
    </row>
    <row r="1599" spans="1:9" s="4" customFormat="1" ht="18.75" hidden="1">
      <c r="A1599" s="32" t="s">
        <v>1611</v>
      </c>
      <c r="B1599" s="155" t="s">
        <v>1612</v>
      </c>
      <c r="C1599" s="34" t="s">
        <v>6</v>
      </c>
      <c r="D1599" s="54"/>
      <c r="E1599" s="29">
        <v>18.54</v>
      </c>
      <c r="F1599" s="30">
        <f>D1599*E1599</f>
        <v>0</v>
      </c>
      <c r="G1599" s="204"/>
      <c r="H1599" s="31"/>
      <c r="I1599" s="67"/>
    </row>
    <row r="1600" spans="1:9" s="4" customFormat="1" ht="18.75" hidden="1">
      <c r="A1600" s="32"/>
      <c r="B1600" s="155"/>
      <c r="C1600" s="34"/>
      <c r="D1600" s="54"/>
      <c r="E1600" s="29"/>
      <c r="F1600" s="30"/>
      <c r="G1600" s="204"/>
      <c r="H1600" s="31"/>
      <c r="I1600" s="41"/>
    </row>
    <row r="1601" spans="1:9" s="4" customFormat="1" ht="18.75" hidden="1">
      <c r="A1601" s="32" t="s">
        <v>1613</v>
      </c>
      <c r="B1601" s="155" t="s">
        <v>1614</v>
      </c>
      <c r="C1601" s="34" t="s">
        <v>6</v>
      </c>
      <c r="D1601" s="54"/>
      <c r="E1601" s="29">
        <v>30.72</v>
      </c>
      <c r="F1601" s="30">
        <f>D1601*E1601</f>
        <v>0</v>
      </c>
      <c r="G1601" s="204"/>
      <c r="H1601" s="31"/>
      <c r="I1601" s="67"/>
    </row>
    <row r="1602" spans="1:9" s="4" customFormat="1" ht="18.75" hidden="1">
      <c r="A1602" s="32"/>
      <c r="B1602" s="155"/>
      <c r="C1602" s="34"/>
      <c r="D1602" s="54"/>
      <c r="E1602" s="29"/>
      <c r="F1602" s="30"/>
      <c r="G1602" s="204"/>
      <c r="H1602" s="31"/>
      <c r="I1602" s="41"/>
    </row>
    <row r="1603" spans="1:9" s="4" customFormat="1" ht="18.75" hidden="1">
      <c r="A1603" s="32" t="s">
        <v>1615</v>
      </c>
      <c r="B1603" s="155" t="s">
        <v>1616</v>
      </c>
      <c r="C1603" s="34" t="s">
        <v>6</v>
      </c>
      <c r="D1603" s="54"/>
      <c r="E1603" s="29">
        <v>18.54</v>
      </c>
      <c r="F1603" s="30">
        <f>D1603*E1603</f>
        <v>0</v>
      </c>
      <c r="G1603" s="204"/>
      <c r="H1603" s="31"/>
      <c r="I1603" s="67"/>
    </row>
    <row r="1604" spans="1:9" s="4" customFormat="1" ht="18.75" hidden="1">
      <c r="A1604" s="32"/>
      <c r="B1604" s="155"/>
      <c r="C1604" s="34"/>
      <c r="D1604" s="54"/>
      <c r="E1604" s="29"/>
      <c r="F1604" s="30"/>
      <c r="G1604" s="204"/>
      <c r="H1604" s="31"/>
      <c r="I1604" s="67"/>
    </row>
    <row r="1605" spans="1:9" s="4" customFormat="1" ht="18.75" hidden="1">
      <c r="A1605" s="45" t="s">
        <v>1617</v>
      </c>
      <c r="B1605" s="159" t="s">
        <v>1618</v>
      </c>
      <c r="C1605" s="85" t="s">
        <v>6</v>
      </c>
      <c r="D1605" s="47"/>
      <c r="E1605" s="47">
        <v>41.78</v>
      </c>
      <c r="F1605" s="30">
        <f>D1605*E1605</f>
        <v>0</v>
      </c>
      <c r="G1605" s="204"/>
      <c r="H1605" s="31"/>
      <c r="I1605" s="67"/>
    </row>
    <row r="1606" spans="1:9" s="4" customFormat="1" ht="18.75" hidden="1">
      <c r="A1606" s="32"/>
      <c r="B1606" s="155"/>
      <c r="C1606" s="34"/>
      <c r="D1606" s="54"/>
      <c r="E1606" s="29"/>
      <c r="F1606" s="30"/>
      <c r="G1606" s="204"/>
      <c r="H1606" s="31"/>
      <c r="I1606" s="67"/>
    </row>
    <row r="1607" spans="1:9" s="4" customFormat="1" ht="18.75" hidden="1">
      <c r="A1607" s="32"/>
      <c r="B1607" s="155"/>
      <c r="C1607" s="34"/>
      <c r="D1607" s="54"/>
      <c r="E1607" s="29"/>
      <c r="F1607" s="30"/>
      <c r="G1607" s="204"/>
      <c r="H1607" s="31"/>
      <c r="I1607" s="41"/>
    </row>
    <row r="1608" spans="1:9" s="4" customFormat="1" ht="18.75" hidden="1">
      <c r="A1608" s="32" t="s">
        <v>1619</v>
      </c>
      <c r="B1608" s="156" t="s">
        <v>1620</v>
      </c>
      <c r="C1608" s="34"/>
      <c r="D1608" s="54"/>
      <c r="E1608" s="29"/>
      <c r="F1608" s="30"/>
      <c r="G1608" s="204"/>
      <c r="H1608" s="31"/>
      <c r="I1608" s="41"/>
    </row>
    <row r="1609" spans="1:9" s="4" customFormat="1" ht="18.75" hidden="1">
      <c r="A1609" s="32" t="s">
        <v>1621</v>
      </c>
      <c r="B1609" s="155" t="s">
        <v>1622</v>
      </c>
      <c r="C1609" s="34" t="s">
        <v>6</v>
      </c>
      <c r="D1609" s="54"/>
      <c r="E1609" s="29">
        <v>107.12</v>
      </c>
      <c r="F1609" s="30">
        <f>D1609*E1609</f>
        <v>0</v>
      </c>
      <c r="G1609" s="204"/>
      <c r="H1609" s="31"/>
      <c r="I1609" s="67"/>
    </row>
    <row r="1610" spans="1:9" s="4" customFormat="1" ht="71.25" hidden="1" customHeight="1">
      <c r="A1610" s="32"/>
      <c r="B1610" s="154" t="s">
        <v>1623</v>
      </c>
      <c r="C1610" s="34"/>
      <c r="D1610" s="54"/>
      <c r="E1610" s="29"/>
      <c r="F1610" s="30"/>
      <c r="G1610" s="204"/>
      <c r="H1610" s="31"/>
      <c r="I1610" s="41"/>
    </row>
    <row r="1611" spans="1:9" s="4" customFormat="1" ht="18.75" hidden="1">
      <c r="A1611" s="32"/>
      <c r="B1611" s="155"/>
      <c r="C1611" s="34"/>
      <c r="D1611" s="54"/>
      <c r="E1611" s="29"/>
      <c r="F1611" s="30"/>
      <c r="G1611" s="204"/>
      <c r="H1611" s="31"/>
      <c r="I1611" s="41"/>
    </row>
    <row r="1612" spans="1:9" s="4" customFormat="1" ht="18.75" hidden="1">
      <c r="A1612" s="32" t="s">
        <v>1624</v>
      </c>
      <c r="B1612" s="155" t="s">
        <v>1625</v>
      </c>
      <c r="C1612" s="34" t="s">
        <v>6</v>
      </c>
      <c r="D1612" s="54"/>
      <c r="E1612" s="29">
        <v>337.23</v>
      </c>
      <c r="F1612" s="30">
        <f>D1612*E1612</f>
        <v>0</v>
      </c>
      <c r="G1612" s="204"/>
      <c r="H1612" s="31"/>
      <c r="I1612" s="67"/>
    </row>
    <row r="1613" spans="1:9" s="4" customFormat="1" ht="141.75" hidden="1">
      <c r="A1613" s="32"/>
      <c r="B1613" s="154" t="s">
        <v>1626</v>
      </c>
      <c r="C1613" s="34"/>
      <c r="D1613" s="54"/>
      <c r="E1613" s="29"/>
      <c r="F1613" s="30"/>
      <c r="G1613" s="204"/>
      <c r="H1613" s="31"/>
      <c r="I1613" s="67"/>
    </row>
    <row r="1614" spans="1:9" s="4" customFormat="1" ht="18.75" hidden="1">
      <c r="A1614" s="32"/>
      <c r="B1614" s="154"/>
      <c r="C1614" s="34"/>
      <c r="D1614" s="54"/>
      <c r="E1614" s="29"/>
      <c r="F1614" s="30"/>
      <c r="G1614" s="204"/>
      <c r="H1614" s="31"/>
      <c r="I1614" s="41"/>
    </row>
    <row r="1615" spans="1:9" s="4" customFormat="1" ht="18.75" hidden="1">
      <c r="A1615" s="32" t="s">
        <v>1627</v>
      </c>
      <c r="B1615" s="155" t="s">
        <v>1628</v>
      </c>
      <c r="C1615" s="34" t="s">
        <v>6</v>
      </c>
      <c r="D1615" s="54"/>
      <c r="E1615" s="29">
        <v>146.62</v>
      </c>
      <c r="F1615" s="30">
        <f>D1615*E1615</f>
        <v>0</v>
      </c>
      <c r="G1615" s="204"/>
      <c r="H1615" s="31"/>
      <c r="I1615" s="67"/>
    </row>
    <row r="1616" spans="1:9" s="4" customFormat="1" ht="141.75" hidden="1">
      <c r="A1616" s="32"/>
      <c r="B1616" s="154" t="s">
        <v>1629</v>
      </c>
      <c r="C1616" s="34"/>
      <c r="D1616" s="54"/>
      <c r="E1616" s="29"/>
      <c r="F1616" s="30"/>
      <c r="G1616" s="204"/>
      <c r="H1616" s="31"/>
      <c r="I1616" s="67"/>
    </row>
    <row r="1617" spans="1:9" s="4" customFormat="1" ht="18.75" hidden="1">
      <c r="A1617" s="32"/>
      <c r="B1617" s="154"/>
      <c r="C1617" s="34"/>
      <c r="D1617" s="54"/>
      <c r="E1617" s="29"/>
      <c r="F1617" s="30"/>
      <c r="G1617" s="204"/>
      <c r="H1617" s="31"/>
      <c r="I1617" s="41"/>
    </row>
    <row r="1618" spans="1:9" s="4" customFormat="1" ht="18.75" hidden="1">
      <c r="A1618" s="32" t="s">
        <v>1630</v>
      </c>
      <c r="B1618" s="155" t="s">
        <v>1631</v>
      </c>
      <c r="C1618" s="34" t="s">
        <v>6</v>
      </c>
      <c r="D1618" s="54"/>
      <c r="E1618" s="29">
        <v>223.57</v>
      </c>
      <c r="F1618" s="30">
        <f>D1618*E1618</f>
        <v>0</v>
      </c>
      <c r="G1618" s="204"/>
      <c r="H1618" s="31"/>
      <c r="I1618" s="67"/>
    </row>
    <row r="1619" spans="1:9" s="4" customFormat="1" ht="157.5" hidden="1">
      <c r="A1619" s="32"/>
      <c r="B1619" s="154" t="s">
        <v>1632</v>
      </c>
      <c r="C1619" s="34"/>
      <c r="D1619" s="54"/>
      <c r="E1619" s="29"/>
      <c r="F1619" s="30"/>
      <c r="G1619" s="204"/>
      <c r="H1619" s="31"/>
      <c r="I1619" s="67"/>
    </row>
    <row r="1620" spans="1:9" s="4" customFormat="1" ht="18.75" hidden="1">
      <c r="A1620" s="32"/>
      <c r="B1620" s="154"/>
      <c r="C1620" s="34"/>
      <c r="D1620" s="54"/>
      <c r="E1620" s="29"/>
      <c r="F1620" s="30"/>
      <c r="G1620" s="204"/>
      <c r="H1620" s="31"/>
      <c r="I1620" s="41"/>
    </row>
    <row r="1621" spans="1:9" s="4" customFormat="1" ht="18.75" hidden="1">
      <c r="A1621" s="32" t="s">
        <v>1633</v>
      </c>
      <c r="B1621" s="155" t="s">
        <v>1634</v>
      </c>
      <c r="C1621" s="34" t="s">
        <v>6</v>
      </c>
      <c r="D1621" s="54"/>
      <c r="E1621" s="29">
        <v>158.01</v>
      </c>
      <c r="F1621" s="30">
        <f>D1621*E1621</f>
        <v>0</v>
      </c>
      <c r="G1621" s="204"/>
      <c r="H1621" s="31"/>
      <c r="I1621" s="67"/>
    </row>
    <row r="1622" spans="1:9" s="4" customFormat="1" ht="157.5" hidden="1">
      <c r="A1622" s="32"/>
      <c r="B1622" s="154" t="s">
        <v>1635</v>
      </c>
      <c r="C1622" s="34"/>
      <c r="D1622" s="54"/>
      <c r="E1622" s="29"/>
      <c r="F1622" s="30"/>
      <c r="G1622" s="204"/>
      <c r="H1622" s="31"/>
      <c r="I1622" s="67"/>
    </row>
    <row r="1623" spans="1:9" s="4" customFormat="1" ht="18.75" hidden="1">
      <c r="A1623" s="32"/>
      <c r="B1623" s="154"/>
      <c r="C1623" s="34"/>
      <c r="D1623" s="54"/>
      <c r="E1623" s="29"/>
      <c r="F1623" s="30"/>
      <c r="G1623" s="204"/>
      <c r="H1623" s="31"/>
      <c r="I1623" s="41"/>
    </row>
    <row r="1624" spans="1:9" s="4" customFormat="1" ht="18.75" hidden="1">
      <c r="A1624" s="32" t="s">
        <v>1636</v>
      </c>
      <c r="B1624" s="155" t="s">
        <v>1637</v>
      </c>
      <c r="C1624" s="34" t="s">
        <v>6</v>
      </c>
      <c r="D1624" s="54"/>
      <c r="E1624" s="29">
        <v>48.16</v>
      </c>
      <c r="F1624" s="30">
        <f>D1624*E1624</f>
        <v>0</v>
      </c>
      <c r="G1624" s="204"/>
      <c r="H1624" s="31"/>
      <c r="I1624" s="67"/>
    </row>
    <row r="1625" spans="1:9" s="4" customFormat="1" ht="47.25" hidden="1">
      <c r="A1625" s="32"/>
      <c r="B1625" s="154" t="s">
        <v>1638</v>
      </c>
      <c r="C1625" s="34"/>
      <c r="D1625" s="54"/>
      <c r="E1625" s="29"/>
      <c r="F1625" s="30"/>
      <c r="G1625" s="204"/>
      <c r="H1625" s="31"/>
      <c r="I1625" s="41"/>
    </row>
    <row r="1626" spans="1:9" s="4" customFormat="1" ht="18.75" hidden="1">
      <c r="A1626" s="32"/>
      <c r="B1626" s="154"/>
      <c r="C1626" s="34"/>
      <c r="D1626" s="54"/>
      <c r="E1626" s="29"/>
      <c r="F1626" s="30"/>
      <c r="G1626" s="204"/>
      <c r="H1626" s="31"/>
      <c r="I1626" s="41"/>
    </row>
    <row r="1627" spans="1:9" s="4" customFormat="1" ht="18.75" hidden="1">
      <c r="A1627" s="32" t="s">
        <v>1639</v>
      </c>
      <c r="B1627" s="156" t="s">
        <v>1640</v>
      </c>
      <c r="C1627" s="34"/>
      <c r="D1627" s="54"/>
      <c r="E1627" s="29"/>
      <c r="F1627" s="30"/>
      <c r="G1627" s="204"/>
      <c r="H1627" s="31"/>
      <c r="I1627" s="41"/>
    </row>
    <row r="1628" spans="1:9" s="4" customFormat="1" ht="94.5" hidden="1">
      <c r="A1628" s="32"/>
      <c r="B1628" s="154" t="s">
        <v>1641</v>
      </c>
      <c r="C1628" s="34"/>
      <c r="D1628" s="54"/>
      <c r="E1628" s="29"/>
      <c r="F1628" s="30"/>
      <c r="G1628" s="204"/>
      <c r="H1628" s="31"/>
      <c r="I1628" s="41"/>
    </row>
    <row r="1629" spans="1:9" s="4" customFormat="1" ht="18.75" hidden="1">
      <c r="A1629" s="32"/>
      <c r="B1629" s="156"/>
      <c r="C1629" s="34"/>
      <c r="D1629" s="54"/>
      <c r="E1629" s="29"/>
      <c r="F1629" s="30"/>
      <c r="G1629" s="204"/>
      <c r="H1629" s="31"/>
      <c r="I1629" s="41"/>
    </row>
    <row r="1630" spans="1:9" s="4" customFormat="1" ht="18.75" hidden="1">
      <c r="A1630" s="32" t="s">
        <v>1642</v>
      </c>
      <c r="B1630" s="155" t="s">
        <v>1643</v>
      </c>
      <c r="C1630" s="34" t="s">
        <v>21</v>
      </c>
      <c r="D1630" s="54"/>
      <c r="E1630" s="29">
        <v>80.47</v>
      </c>
      <c r="F1630" s="30">
        <f>D1630*E1630</f>
        <v>0</v>
      </c>
      <c r="G1630" s="204"/>
      <c r="H1630" s="31"/>
      <c r="I1630" s="67"/>
    </row>
    <row r="1631" spans="1:9" s="4" customFormat="1" ht="18.75" hidden="1">
      <c r="A1631" s="32"/>
      <c r="B1631" s="155"/>
      <c r="C1631" s="34"/>
      <c r="D1631" s="54"/>
      <c r="E1631" s="29"/>
      <c r="F1631" s="30"/>
      <c r="G1631" s="204"/>
      <c r="H1631" s="31"/>
      <c r="I1631" s="41"/>
    </row>
    <row r="1632" spans="1:9" s="4" customFormat="1" ht="18.75" hidden="1">
      <c r="A1632" s="32" t="s">
        <v>1644</v>
      </c>
      <c r="B1632" s="155" t="s">
        <v>1645</v>
      </c>
      <c r="C1632" s="34" t="s">
        <v>21</v>
      </c>
      <c r="D1632" s="54"/>
      <c r="E1632" s="29">
        <v>125.98</v>
      </c>
      <c r="F1632" s="30">
        <f>D1632*E1632</f>
        <v>0</v>
      </c>
      <c r="G1632" s="204"/>
      <c r="H1632" s="31"/>
      <c r="I1632" s="67"/>
    </row>
    <row r="1633" spans="1:9" s="4" customFormat="1" ht="18.75" hidden="1">
      <c r="A1633" s="32"/>
      <c r="B1633" s="155"/>
      <c r="C1633" s="34"/>
      <c r="D1633" s="54"/>
      <c r="E1633" s="29"/>
      <c r="F1633" s="30"/>
      <c r="G1633" s="204"/>
      <c r="H1633" s="31"/>
      <c r="I1633" s="41"/>
    </row>
    <row r="1634" spans="1:9" s="4" customFormat="1" ht="18.75" hidden="1">
      <c r="A1634" s="32" t="s">
        <v>1646</v>
      </c>
      <c r="B1634" s="155" t="s">
        <v>1647</v>
      </c>
      <c r="C1634" s="34" t="s">
        <v>21</v>
      </c>
      <c r="D1634" s="54"/>
      <c r="E1634" s="29">
        <v>163.77000000000001</v>
      </c>
      <c r="F1634" s="30">
        <f>D1634*E1634</f>
        <v>0</v>
      </c>
      <c r="G1634" s="204"/>
      <c r="H1634" s="31"/>
      <c r="I1634" s="67"/>
    </row>
    <row r="1635" spans="1:9" s="4" customFormat="1" ht="18.75" hidden="1">
      <c r="A1635" s="32"/>
      <c r="B1635" s="155"/>
      <c r="C1635" s="34"/>
      <c r="D1635" s="54"/>
      <c r="E1635" s="29"/>
      <c r="F1635" s="30"/>
      <c r="G1635" s="204"/>
      <c r="H1635" s="31"/>
      <c r="I1635" s="41"/>
    </row>
    <row r="1636" spans="1:9" s="4" customFormat="1" ht="18.75" hidden="1">
      <c r="A1636" s="32" t="s">
        <v>1648</v>
      </c>
      <c r="B1636" s="155" t="s">
        <v>1649</v>
      </c>
      <c r="C1636" s="34" t="s">
        <v>21</v>
      </c>
      <c r="D1636" s="54"/>
      <c r="E1636" s="29">
        <v>176.17</v>
      </c>
      <c r="F1636" s="30">
        <f>D1636*E1636</f>
        <v>0</v>
      </c>
      <c r="G1636" s="204"/>
      <c r="H1636" s="31"/>
      <c r="I1636" s="67"/>
    </row>
    <row r="1637" spans="1:9" s="4" customFormat="1" ht="18.75" hidden="1">
      <c r="A1637" s="32"/>
      <c r="B1637" s="155"/>
      <c r="C1637" s="34"/>
      <c r="D1637" s="54"/>
      <c r="E1637" s="29"/>
      <c r="F1637" s="30"/>
      <c r="G1637" s="204"/>
      <c r="H1637" s="31"/>
      <c r="I1637" s="41"/>
    </row>
    <row r="1638" spans="1:9" s="4" customFormat="1" ht="18.75" hidden="1">
      <c r="A1638" s="32" t="s">
        <v>1650</v>
      </c>
      <c r="B1638" s="155" t="s">
        <v>1651</v>
      </c>
      <c r="C1638" s="34" t="s">
        <v>21</v>
      </c>
      <c r="D1638" s="54"/>
      <c r="E1638" s="29">
        <v>231.54</v>
      </c>
      <c r="F1638" s="30">
        <f>D1638*E1638</f>
        <v>0</v>
      </c>
      <c r="G1638" s="204"/>
      <c r="H1638" s="31"/>
      <c r="I1638" s="67"/>
    </row>
    <row r="1639" spans="1:9" s="4" customFormat="1" ht="18.75" hidden="1">
      <c r="A1639" s="32"/>
      <c r="B1639" s="155"/>
      <c r="C1639" s="34"/>
      <c r="D1639" s="54"/>
      <c r="E1639" s="29"/>
      <c r="F1639" s="30"/>
      <c r="G1639" s="204"/>
      <c r="H1639" s="31"/>
      <c r="I1639" s="41"/>
    </row>
    <row r="1640" spans="1:9" s="4" customFormat="1" ht="18.75" hidden="1">
      <c r="A1640" s="32" t="s">
        <v>1652</v>
      </c>
      <c r="B1640" s="155" t="s">
        <v>1653</v>
      </c>
      <c r="C1640" s="34" t="s">
        <v>21</v>
      </c>
      <c r="D1640" s="54"/>
      <c r="E1640" s="29">
        <v>318.55</v>
      </c>
      <c r="F1640" s="30">
        <f>D1640*E1640</f>
        <v>0</v>
      </c>
      <c r="G1640" s="204"/>
      <c r="H1640" s="31"/>
      <c r="I1640" s="67"/>
    </row>
    <row r="1641" spans="1:9" s="4" customFormat="1" ht="18.75" hidden="1">
      <c r="A1641" s="32"/>
      <c r="B1641" s="33"/>
      <c r="C1641" s="34"/>
      <c r="D1641" s="54"/>
      <c r="E1641" s="29"/>
      <c r="F1641" s="30"/>
      <c r="G1641" s="204"/>
      <c r="H1641" s="31"/>
      <c r="I1641" s="41"/>
    </row>
    <row r="1642" spans="1:9" s="4" customFormat="1" ht="18.75" hidden="1">
      <c r="A1642" s="32" t="s">
        <v>1654</v>
      </c>
      <c r="B1642" s="37" t="s">
        <v>1655</v>
      </c>
      <c r="C1642" s="34" t="s">
        <v>6</v>
      </c>
      <c r="D1642" s="54"/>
      <c r="E1642" s="29">
        <v>29.27</v>
      </c>
      <c r="F1642" s="30">
        <f>D1642*E1642</f>
        <v>0</v>
      </c>
      <c r="G1642" s="204"/>
      <c r="H1642" s="31"/>
      <c r="I1642" s="67"/>
    </row>
    <row r="1643" spans="1:9" s="4" customFormat="1" ht="47.25" hidden="1">
      <c r="A1643" s="32"/>
      <c r="B1643" s="33" t="s">
        <v>1656</v>
      </c>
      <c r="C1643" s="34"/>
      <c r="D1643" s="54"/>
      <c r="E1643" s="29"/>
      <c r="F1643" s="30"/>
      <c r="G1643" s="204"/>
      <c r="H1643" s="31"/>
      <c r="I1643" s="67"/>
    </row>
    <row r="1644" spans="1:9" s="4" customFormat="1" ht="18.75" hidden="1">
      <c r="A1644" s="32"/>
      <c r="B1644" s="33"/>
      <c r="C1644" s="34"/>
      <c r="D1644" s="54"/>
      <c r="E1644" s="29"/>
      <c r="F1644" s="30"/>
      <c r="G1644" s="204"/>
      <c r="H1644" s="31"/>
      <c r="I1644" s="41"/>
    </row>
    <row r="1645" spans="1:9" s="4" customFormat="1" ht="18.75" hidden="1">
      <c r="A1645" s="32" t="s">
        <v>1657</v>
      </c>
      <c r="B1645" s="37" t="s">
        <v>1658</v>
      </c>
      <c r="C1645" s="34" t="s">
        <v>6</v>
      </c>
      <c r="D1645" s="54"/>
      <c r="E1645" s="29">
        <v>40.340000000000003</v>
      </c>
      <c r="F1645" s="30">
        <f>D1645*E1645</f>
        <v>0</v>
      </c>
      <c r="G1645" s="204"/>
      <c r="H1645" s="31"/>
      <c r="I1645" s="67"/>
    </row>
    <row r="1646" spans="1:9" s="4" customFormat="1" ht="47.25" hidden="1">
      <c r="A1646" s="32"/>
      <c r="B1646" s="33" t="s">
        <v>1659</v>
      </c>
      <c r="C1646" s="34"/>
      <c r="D1646" s="54"/>
      <c r="E1646" s="29"/>
      <c r="F1646" s="30"/>
      <c r="G1646" s="204"/>
      <c r="H1646" s="31"/>
      <c r="I1646" s="67"/>
    </row>
    <row r="1647" spans="1:9" s="4" customFormat="1" ht="18.75" hidden="1">
      <c r="A1647" s="32"/>
      <c r="B1647" s="33"/>
      <c r="C1647" s="34"/>
      <c r="D1647" s="54"/>
      <c r="E1647" s="29"/>
      <c r="F1647" s="30"/>
      <c r="G1647" s="204"/>
      <c r="H1647" s="31"/>
      <c r="I1647" s="41"/>
    </row>
    <row r="1648" spans="1:9" s="4" customFormat="1" ht="18.75" hidden="1">
      <c r="A1648" s="32" t="s">
        <v>1660</v>
      </c>
      <c r="B1648" s="37" t="s">
        <v>1661</v>
      </c>
      <c r="C1648" s="34" t="s">
        <v>6</v>
      </c>
      <c r="D1648" s="54"/>
      <c r="E1648" s="29">
        <v>48.23</v>
      </c>
      <c r="F1648" s="30">
        <f>D1648*E1648</f>
        <v>0</v>
      </c>
      <c r="G1648" s="204"/>
      <c r="H1648" s="31"/>
      <c r="I1648" s="67"/>
    </row>
    <row r="1649" spans="1:18" s="4" customFormat="1" ht="47.25" hidden="1">
      <c r="A1649" s="32"/>
      <c r="B1649" s="33" t="s">
        <v>1662</v>
      </c>
      <c r="C1649" s="34"/>
      <c r="D1649" s="54"/>
      <c r="E1649" s="29"/>
      <c r="F1649" s="30"/>
      <c r="G1649" s="204"/>
      <c r="H1649" s="31"/>
      <c r="I1649" s="41"/>
    </row>
    <row r="1650" spans="1:18" s="4" customFormat="1" ht="18.75" hidden="1">
      <c r="A1650" s="32"/>
      <c r="B1650" s="155"/>
      <c r="C1650" s="34"/>
      <c r="D1650" s="54"/>
      <c r="E1650" s="29"/>
      <c r="F1650" s="30"/>
      <c r="G1650" s="204"/>
      <c r="H1650" s="31"/>
      <c r="I1650" s="41"/>
    </row>
    <row r="1651" spans="1:18" s="4" customFormat="1" ht="18.75" hidden="1">
      <c r="A1651" s="32" t="s">
        <v>1663</v>
      </c>
      <c r="B1651" s="37" t="s">
        <v>1664</v>
      </c>
      <c r="C1651" s="34" t="s">
        <v>6</v>
      </c>
      <c r="D1651" s="54"/>
      <c r="E1651" s="29">
        <v>60.65</v>
      </c>
      <c r="F1651" s="30">
        <f>D1651*E1651</f>
        <v>0</v>
      </c>
      <c r="G1651" s="204"/>
      <c r="H1651" s="31"/>
      <c r="I1651" s="67"/>
    </row>
    <row r="1652" spans="1:18" s="4" customFormat="1" ht="47.25" hidden="1">
      <c r="A1652" s="32"/>
      <c r="B1652" s="33" t="s">
        <v>1665</v>
      </c>
      <c r="C1652" s="34"/>
      <c r="D1652" s="54"/>
      <c r="E1652" s="29"/>
      <c r="F1652" s="30"/>
      <c r="G1652" s="204"/>
      <c r="H1652" s="31"/>
      <c r="I1652" s="67"/>
    </row>
    <row r="1653" spans="1:18" s="4" customFormat="1" ht="18.75" hidden="1">
      <c r="A1653" s="32"/>
      <c r="B1653" s="155"/>
      <c r="C1653" s="34"/>
      <c r="D1653" s="54"/>
      <c r="E1653" s="29"/>
      <c r="F1653" s="30"/>
      <c r="G1653" s="204"/>
      <c r="H1653" s="31"/>
      <c r="I1653" s="41"/>
    </row>
    <row r="1654" spans="1:18" s="4" customFormat="1" ht="18.75" hidden="1">
      <c r="A1654" s="32" t="s">
        <v>1666</v>
      </c>
      <c r="B1654" s="155" t="s">
        <v>1667</v>
      </c>
      <c r="C1654" s="34" t="s">
        <v>6</v>
      </c>
      <c r="D1654" s="54"/>
      <c r="E1654" s="29">
        <v>75.33</v>
      </c>
      <c r="F1654" s="30">
        <f>D1654*E1654</f>
        <v>0</v>
      </c>
      <c r="G1654" s="204"/>
      <c r="H1654" s="31"/>
      <c r="I1654" s="67"/>
    </row>
    <row r="1655" spans="1:18" s="4" customFormat="1" ht="47.25" hidden="1">
      <c r="A1655" s="32"/>
      <c r="B1655" s="33" t="s">
        <v>1668</v>
      </c>
      <c r="C1655" s="34"/>
      <c r="D1655" s="54"/>
      <c r="E1655" s="29"/>
      <c r="F1655" s="30"/>
      <c r="G1655" s="204"/>
      <c r="H1655" s="31"/>
      <c r="I1655" s="67"/>
    </row>
    <row r="1656" spans="1:18" s="4" customFormat="1" ht="18.75" hidden="1">
      <c r="A1656" s="32"/>
      <c r="B1656" s="155"/>
      <c r="C1656" s="34"/>
      <c r="D1656" s="54"/>
      <c r="E1656" s="29"/>
      <c r="F1656" s="30"/>
      <c r="G1656" s="204"/>
      <c r="H1656" s="31"/>
      <c r="I1656" s="41"/>
    </row>
    <row r="1657" spans="1:18" s="4" customFormat="1" ht="18.75" hidden="1">
      <c r="A1657" s="32" t="s">
        <v>1669</v>
      </c>
      <c r="B1657" s="155" t="s">
        <v>1670</v>
      </c>
      <c r="C1657" s="34" t="s">
        <v>6</v>
      </c>
      <c r="D1657" s="54"/>
      <c r="E1657" s="29">
        <v>135.69999999999999</v>
      </c>
      <c r="F1657" s="30">
        <f>D1657*E1657</f>
        <v>0</v>
      </c>
      <c r="G1657" s="204"/>
      <c r="H1657" s="31"/>
      <c r="I1657" s="67"/>
    </row>
    <row r="1658" spans="1:18" s="4" customFormat="1" ht="47.25" hidden="1">
      <c r="A1658" s="32"/>
      <c r="B1658" s="33" t="s">
        <v>1671</v>
      </c>
      <c r="C1658" s="34"/>
      <c r="D1658" s="54"/>
      <c r="E1658" s="29"/>
      <c r="F1658" s="30"/>
      <c r="G1658" s="204"/>
      <c r="H1658" s="31"/>
      <c r="I1658" s="41"/>
    </row>
    <row r="1659" spans="1:18" s="4" customFormat="1" ht="18.75" hidden="1">
      <c r="A1659" s="32"/>
      <c r="B1659" s="155"/>
      <c r="C1659" s="34"/>
      <c r="D1659" s="54"/>
      <c r="E1659" s="29"/>
      <c r="F1659" s="30"/>
      <c r="G1659" s="204"/>
      <c r="H1659" s="31"/>
      <c r="I1659" s="41"/>
    </row>
    <row r="1660" spans="1:18" s="4" customFormat="1" ht="18.75" hidden="1">
      <c r="A1660" s="32" t="s">
        <v>1672</v>
      </c>
      <c r="B1660" s="156" t="s">
        <v>1673</v>
      </c>
      <c r="C1660" s="34"/>
      <c r="D1660" s="54"/>
      <c r="E1660" s="29"/>
      <c r="F1660" s="30"/>
      <c r="G1660" s="204"/>
      <c r="H1660" s="31"/>
      <c r="I1660" s="41"/>
    </row>
    <row r="1661" spans="1:18" s="4" customFormat="1" ht="31.5" hidden="1">
      <c r="A1661" s="32" t="s">
        <v>1674</v>
      </c>
      <c r="B1661" s="155" t="s">
        <v>1675</v>
      </c>
      <c r="C1661" s="34" t="s">
        <v>6</v>
      </c>
      <c r="D1661" s="54"/>
      <c r="E1661" s="29">
        <v>1079.3599999999999</v>
      </c>
      <c r="F1661" s="30">
        <f>D1661*E1661</f>
        <v>0</v>
      </c>
      <c r="G1661" s="204"/>
      <c r="H1661" s="31"/>
      <c r="I1661" s="67"/>
      <c r="J1661" s="234"/>
      <c r="K1661" s="235"/>
      <c r="L1661" s="235"/>
      <c r="M1661" s="235"/>
      <c r="N1661" s="235"/>
      <c r="O1661" s="235"/>
      <c r="P1661" s="235"/>
      <c r="Q1661" s="235"/>
      <c r="R1661" s="235"/>
    </row>
    <row r="1662" spans="1:18" s="4" customFormat="1" ht="110.25" hidden="1">
      <c r="A1662" s="32"/>
      <c r="B1662" s="154" t="s">
        <v>1676</v>
      </c>
      <c r="C1662" s="34"/>
      <c r="D1662" s="54"/>
      <c r="E1662" s="29"/>
      <c r="F1662" s="30"/>
      <c r="G1662" s="204"/>
      <c r="H1662" s="31"/>
      <c r="I1662" s="67"/>
      <c r="J1662" s="210"/>
      <c r="K1662" s="210"/>
      <c r="L1662" s="210"/>
      <c r="M1662" s="210"/>
      <c r="N1662" s="210"/>
      <c r="O1662" s="210"/>
      <c r="P1662" s="210"/>
      <c r="Q1662" s="210"/>
      <c r="R1662" s="210"/>
    </row>
    <row r="1663" spans="1:18" s="4" customFormat="1" ht="18.75" hidden="1">
      <c r="A1663" s="32"/>
      <c r="B1663" s="155"/>
      <c r="C1663" s="34"/>
      <c r="D1663" s="54"/>
      <c r="E1663" s="29"/>
      <c r="F1663" s="30"/>
      <c r="G1663" s="204"/>
      <c r="H1663" s="31"/>
      <c r="I1663" s="41"/>
    </row>
    <row r="1664" spans="1:18" s="4" customFormat="1" ht="47.25" hidden="1">
      <c r="A1664" s="32" t="s">
        <v>1677</v>
      </c>
      <c r="B1664" s="155" t="s">
        <v>1678</v>
      </c>
      <c r="C1664" s="34" t="s">
        <v>6</v>
      </c>
      <c r="D1664" s="54"/>
      <c r="E1664" s="29">
        <v>446.91</v>
      </c>
      <c r="F1664" s="30">
        <f>D1664*E1664</f>
        <v>0</v>
      </c>
      <c r="G1664" s="204"/>
      <c r="H1664" s="31"/>
      <c r="I1664" s="67"/>
    </row>
    <row r="1665" spans="1:9" s="4" customFormat="1" ht="110.25" hidden="1">
      <c r="A1665" s="32"/>
      <c r="B1665" s="154" t="s">
        <v>1679</v>
      </c>
      <c r="C1665" s="34"/>
      <c r="D1665" s="54"/>
      <c r="E1665" s="29"/>
      <c r="F1665" s="30"/>
      <c r="G1665" s="204"/>
      <c r="H1665" s="31"/>
      <c r="I1665" s="67"/>
    </row>
    <row r="1666" spans="1:9" s="4" customFormat="1" ht="18.75" hidden="1">
      <c r="A1666" s="32"/>
      <c r="B1666" s="154"/>
      <c r="C1666" s="34"/>
      <c r="D1666" s="54"/>
      <c r="E1666" s="29"/>
      <c r="F1666" s="30"/>
      <c r="G1666" s="204"/>
      <c r="H1666" s="31"/>
      <c r="I1666" s="41"/>
    </row>
    <row r="1667" spans="1:9" s="4" customFormat="1" ht="18.75" hidden="1">
      <c r="A1667" s="32" t="s">
        <v>1680</v>
      </c>
      <c r="B1667" s="155" t="s">
        <v>1681</v>
      </c>
      <c r="C1667" s="34" t="s">
        <v>6</v>
      </c>
      <c r="D1667" s="54"/>
      <c r="E1667" s="29">
        <v>906.55</v>
      </c>
      <c r="F1667" s="30">
        <f>D1667*E1667</f>
        <v>0</v>
      </c>
      <c r="G1667" s="204"/>
      <c r="H1667" s="31"/>
      <c r="I1667" s="67"/>
    </row>
    <row r="1668" spans="1:9" s="4" customFormat="1" ht="62.25" hidden="1" customHeight="1">
      <c r="A1668" s="32"/>
      <c r="B1668" s="154" t="s">
        <v>1682</v>
      </c>
      <c r="C1668" s="34"/>
      <c r="D1668" s="54"/>
      <c r="E1668" s="29"/>
      <c r="F1668" s="30"/>
      <c r="G1668" s="204"/>
      <c r="H1668" s="31"/>
      <c r="I1668" s="67"/>
    </row>
    <row r="1669" spans="1:9" s="4" customFormat="1" ht="18.75" hidden="1">
      <c r="A1669" s="32"/>
      <c r="B1669" s="154"/>
      <c r="C1669" s="34"/>
      <c r="D1669" s="54"/>
      <c r="E1669" s="29"/>
      <c r="F1669" s="30"/>
      <c r="G1669" s="204"/>
      <c r="H1669" s="31"/>
      <c r="I1669" s="67"/>
    </row>
    <row r="1670" spans="1:9" s="4" customFormat="1" ht="31.5" hidden="1">
      <c r="A1670" s="32" t="s">
        <v>1683</v>
      </c>
      <c r="B1670" s="155" t="s">
        <v>1684</v>
      </c>
      <c r="C1670" s="34" t="s">
        <v>6</v>
      </c>
      <c r="D1670" s="54"/>
      <c r="E1670" s="29">
        <v>333.12</v>
      </c>
      <c r="F1670" s="30">
        <f>D1670*E1670</f>
        <v>0</v>
      </c>
      <c r="G1670" s="204"/>
      <c r="H1670" s="31"/>
      <c r="I1670" s="67"/>
    </row>
    <row r="1671" spans="1:9" s="4" customFormat="1" ht="62.25" hidden="1" customHeight="1">
      <c r="A1671" s="32"/>
      <c r="B1671" s="154" t="s">
        <v>1685</v>
      </c>
      <c r="C1671" s="34"/>
      <c r="D1671" s="54"/>
      <c r="E1671" s="29"/>
      <c r="F1671" s="30"/>
      <c r="G1671" s="204"/>
      <c r="H1671" s="31"/>
      <c r="I1671" s="67"/>
    </row>
    <row r="1672" spans="1:9" s="4" customFormat="1" ht="18.75" hidden="1">
      <c r="A1672" s="32"/>
      <c r="B1672" s="154"/>
      <c r="C1672" s="34"/>
      <c r="D1672" s="54"/>
      <c r="E1672" s="29"/>
      <c r="F1672" s="30"/>
      <c r="G1672" s="204"/>
      <c r="H1672" s="31"/>
      <c r="I1672" s="67"/>
    </row>
    <row r="1673" spans="1:9" s="4" customFormat="1" ht="18.75" hidden="1">
      <c r="A1673" s="45" t="s">
        <v>1686</v>
      </c>
      <c r="B1673" s="159" t="s">
        <v>1687</v>
      </c>
      <c r="C1673" s="85" t="s">
        <v>6</v>
      </c>
      <c r="D1673" s="54"/>
      <c r="E1673" s="29">
        <v>2151.33</v>
      </c>
      <c r="F1673" s="30">
        <f>D1673*E1673</f>
        <v>0</v>
      </c>
      <c r="G1673" s="204"/>
      <c r="H1673" s="31"/>
      <c r="I1673" s="67"/>
    </row>
    <row r="1674" spans="1:9" s="4" customFormat="1" ht="94.5" hidden="1">
      <c r="A1674" s="45"/>
      <c r="B1674" s="158" t="s">
        <v>1688</v>
      </c>
      <c r="C1674" s="85"/>
      <c r="D1674" s="54"/>
      <c r="E1674" s="29"/>
      <c r="F1674" s="30"/>
      <c r="G1674" s="204"/>
      <c r="H1674" s="31"/>
      <c r="I1674" s="67"/>
    </row>
    <row r="1675" spans="1:9" s="4" customFormat="1" ht="18.75" hidden="1">
      <c r="A1675" s="32"/>
      <c r="B1675" s="154"/>
      <c r="C1675" s="34"/>
      <c r="D1675" s="54"/>
      <c r="E1675" s="29"/>
      <c r="F1675" s="30"/>
      <c r="G1675" s="204"/>
      <c r="H1675" s="31"/>
      <c r="I1675" s="67"/>
    </row>
    <row r="1676" spans="1:9" s="4" customFormat="1" ht="18.75" hidden="1">
      <c r="A1676" s="45" t="s">
        <v>1689</v>
      </c>
      <c r="B1676" s="159" t="s">
        <v>1690</v>
      </c>
      <c r="C1676" s="85" t="s">
        <v>6</v>
      </c>
      <c r="D1676" s="54"/>
      <c r="E1676" s="29">
        <v>2599.08</v>
      </c>
      <c r="F1676" s="30">
        <f>D1676*E1676</f>
        <v>0</v>
      </c>
      <c r="G1676" s="204"/>
      <c r="H1676" s="31"/>
      <c r="I1676" s="67"/>
    </row>
    <row r="1677" spans="1:9" s="4" customFormat="1" ht="94.5" hidden="1">
      <c r="A1677" s="45"/>
      <c r="B1677" s="158" t="s">
        <v>1691</v>
      </c>
      <c r="C1677" s="85"/>
      <c r="D1677" s="54"/>
      <c r="E1677" s="29"/>
      <c r="F1677" s="30"/>
      <c r="G1677" s="204"/>
      <c r="H1677" s="31"/>
      <c r="I1677" s="67"/>
    </row>
    <row r="1678" spans="1:9" s="4" customFormat="1" ht="18.75" hidden="1">
      <c r="A1678" s="32"/>
      <c r="B1678" s="154"/>
      <c r="C1678" s="34"/>
      <c r="D1678" s="54"/>
      <c r="E1678" s="29"/>
      <c r="F1678" s="30"/>
      <c r="G1678" s="204"/>
      <c r="H1678" s="31"/>
      <c r="I1678" s="67"/>
    </row>
    <row r="1679" spans="1:9" s="4" customFormat="1" ht="18.75" hidden="1">
      <c r="A1679" s="45" t="s">
        <v>1692</v>
      </c>
      <c r="B1679" s="159" t="s">
        <v>1693</v>
      </c>
      <c r="C1679" s="85" t="s">
        <v>6</v>
      </c>
      <c r="D1679" s="54"/>
      <c r="E1679" s="29">
        <v>638.05999999999995</v>
      </c>
      <c r="F1679" s="30">
        <f>D1679*E1679</f>
        <v>0</v>
      </c>
      <c r="G1679" s="204"/>
      <c r="H1679" s="31"/>
      <c r="I1679" s="67"/>
    </row>
    <row r="1680" spans="1:9" s="4" customFormat="1" ht="183" hidden="1" customHeight="1">
      <c r="A1680" s="32"/>
      <c r="B1680" s="158" t="s">
        <v>1694</v>
      </c>
      <c r="C1680" s="34"/>
      <c r="D1680" s="54"/>
      <c r="E1680" s="29"/>
      <c r="F1680" s="30"/>
      <c r="G1680" s="204"/>
      <c r="H1680" s="31"/>
      <c r="I1680" s="67"/>
    </row>
    <row r="1681" spans="1:17" s="4" customFormat="1" ht="18.75" hidden="1">
      <c r="A1681" s="32"/>
      <c r="B1681" s="154"/>
      <c r="C1681" s="34"/>
      <c r="D1681" s="54"/>
      <c r="E1681" s="29"/>
      <c r="F1681" s="30"/>
      <c r="G1681" s="204"/>
      <c r="H1681" s="31"/>
      <c r="I1681" s="41"/>
    </row>
    <row r="1682" spans="1:17" s="4" customFormat="1" ht="18" hidden="1" customHeight="1">
      <c r="A1682" s="149"/>
      <c r="B1682" s="150"/>
      <c r="C1682" s="221" t="s">
        <v>59</v>
      </c>
      <c r="D1682" s="222"/>
      <c r="E1682" s="222"/>
      <c r="F1682" s="55">
        <f>SUM(F1531:F1681)</f>
        <v>0</v>
      </c>
      <c r="G1682" s="204"/>
      <c r="H1682" s="31"/>
      <c r="I1682" s="41"/>
    </row>
    <row r="1683" spans="1:17" s="3" customFormat="1" ht="18.75" customHeight="1">
      <c r="A1683" s="162"/>
      <c r="B1683" s="163"/>
      <c r="C1683" s="218" t="s">
        <v>1695</v>
      </c>
      <c r="D1683" s="220"/>
      <c r="E1683" s="219"/>
      <c r="F1683" s="55">
        <f>+F1530+F1512+F1481+F1404+F1341+F1293+F1245+F1228+F1127+F1091+F1049+F1009+F942+F693+F631+F462+F320+F291+F254+F193+F165+F47+F1682</f>
        <v>0</v>
      </c>
      <c r="G1683" s="204"/>
      <c r="H1683" s="164"/>
      <c r="I1683" s="178"/>
    </row>
    <row r="1684" spans="1:17" s="3" customFormat="1" ht="18.75" customHeight="1">
      <c r="A1684" s="162"/>
      <c r="B1684" s="165"/>
      <c r="C1684" s="166">
        <v>0.2094</v>
      </c>
      <c r="D1684" s="218" t="s">
        <v>1696</v>
      </c>
      <c r="E1684" s="219"/>
      <c r="F1684" s="167">
        <f>F1683*C1684</f>
        <v>0</v>
      </c>
      <c r="G1684" s="203"/>
      <c r="H1684" s="164"/>
      <c r="I1684" s="178"/>
    </row>
    <row r="1685" spans="1:17" s="3" customFormat="1" ht="18.75" customHeight="1">
      <c r="A1685" s="162"/>
      <c r="B1685" s="165"/>
      <c r="C1685" s="218" t="s">
        <v>1697</v>
      </c>
      <c r="D1685" s="220"/>
      <c r="E1685" s="219"/>
      <c r="F1685" s="168">
        <f>SUM(F1683:F1684)</f>
        <v>0</v>
      </c>
      <c r="G1685" s="203"/>
      <c r="H1685" s="164"/>
      <c r="I1685" s="178"/>
    </row>
    <row r="1686" spans="1:17" ht="30" customHeight="1">
      <c r="A1686" s="221" t="s">
        <v>1698</v>
      </c>
      <c r="B1686" s="222"/>
      <c r="C1686" s="222"/>
      <c r="D1686" s="222"/>
      <c r="E1686" s="222"/>
      <c r="F1686" s="223"/>
      <c r="G1686" s="169"/>
      <c r="H1686" s="197" t="s">
        <v>1699</v>
      </c>
      <c r="I1686" s="198" t="s">
        <v>1700</v>
      </c>
      <c r="J1686" s="238"/>
      <c r="K1686" s="238"/>
      <c r="L1686" s="238"/>
      <c r="M1686" s="238"/>
      <c r="N1686" s="238"/>
      <c r="O1686" s="238"/>
      <c r="P1686" s="238"/>
      <c r="Q1686" s="238"/>
    </row>
    <row r="1687" spans="1:17" s="6" customFormat="1" ht="96" customHeight="1">
      <c r="A1687" s="224" t="s">
        <v>1713</v>
      </c>
      <c r="B1687" s="225"/>
      <c r="C1687" s="225"/>
      <c r="D1687" s="225"/>
      <c r="E1687" s="226" t="s">
        <v>1711</v>
      </c>
      <c r="F1687" s="226"/>
      <c r="G1687" s="169"/>
      <c r="H1687" s="170" t="s">
        <v>1712</v>
      </c>
      <c r="I1687" s="179"/>
      <c r="J1687" s="180"/>
    </row>
    <row r="1688" spans="1:17" s="6" customFormat="1" ht="82.5" customHeight="1" thickBot="1">
      <c r="A1688" s="214" t="s">
        <v>1701</v>
      </c>
      <c r="B1688" s="215"/>
      <c r="C1688" s="215"/>
      <c r="D1688" s="216"/>
      <c r="E1688" s="217"/>
      <c r="F1688" s="217"/>
      <c r="G1688" s="171"/>
      <c r="H1688" s="172"/>
      <c r="I1688" s="181"/>
      <c r="J1688" s="180"/>
    </row>
    <row r="1689" spans="1:17" s="7" customFormat="1">
      <c r="A1689" s="8"/>
      <c r="B1689" s="173"/>
      <c r="C1689" s="174"/>
      <c r="D1689" s="11"/>
      <c r="E1689" s="10"/>
      <c r="F1689" s="11"/>
      <c r="G1689" s="175"/>
      <c r="H1689" s="176"/>
      <c r="I1689" s="182"/>
    </row>
    <row r="1690" spans="1:17" s="7" customFormat="1">
      <c r="A1690" s="8"/>
      <c r="B1690" s="173"/>
      <c r="C1690" s="174"/>
      <c r="D1690" s="11"/>
      <c r="E1690" s="10"/>
      <c r="F1690" s="11"/>
      <c r="G1690" s="175"/>
      <c r="H1690" s="176"/>
      <c r="I1690" s="182"/>
    </row>
    <row r="1691" spans="1:17" s="7" customFormat="1">
      <c r="A1691" s="8"/>
      <c r="B1691" s="173"/>
      <c r="C1691" s="174"/>
      <c r="D1691" s="11"/>
      <c r="E1691" s="10"/>
      <c r="F1691" s="11"/>
      <c r="G1691" s="175"/>
      <c r="H1691" s="176"/>
      <c r="I1691" s="182"/>
    </row>
    <row r="1692" spans="1:17" s="7" customFormat="1">
      <c r="A1692" s="8"/>
      <c r="B1692" s="173"/>
      <c r="C1692" s="174"/>
      <c r="D1692" s="11"/>
      <c r="E1692" s="10"/>
      <c r="F1692" s="11"/>
      <c r="G1692" s="175"/>
      <c r="H1692" s="176"/>
      <c r="I1692" s="182"/>
    </row>
    <row r="1693" spans="1:17" s="7" customFormat="1">
      <c r="A1693" s="8"/>
      <c r="B1693" s="173"/>
      <c r="C1693" s="174"/>
      <c r="D1693" s="11"/>
      <c r="E1693" s="10"/>
      <c r="F1693" s="11"/>
      <c r="G1693" s="175"/>
      <c r="H1693" s="176"/>
      <c r="I1693" s="182"/>
    </row>
    <row r="1694" spans="1:17" s="7" customFormat="1">
      <c r="A1694" s="8"/>
      <c r="B1694" s="9"/>
      <c r="C1694" s="174"/>
      <c r="D1694" s="11"/>
      <c r="E1694" s="10"/>
      <c r="F1694" s="11"/>
      <c r="G1694" s="175"/>
      <c r="H1694" s="176"/>
      <c r="I1694" s="182"/>
    </row>
    <row r="1695" spans="1:17" s="7" customFormat="1">
      <c r="A1695" s="8"/>
      <c r="B1695" s="9"/>
      <c r="C1695" s="174"/>
      <c r="D1695" s="11"/>
      <c r="E1695" s="10"/>
      <c r="F1695" s="11"/>
      <c r="G1695" s="175"/>
      <c r="H1695" s="176"/>
      <c r="I1695" s="182"/>
    </row>
    <row r="1696" spans="1:17" s="7" customFormat="1">
      <c r="A1696" s="8"/>
      <c r="B1696" s="9"/>
      <c r="C1696" s="174"/>
      <c r="D1696" s="11"/>
      <c r="E1696" s="10"/>
      <c r="F1696" s="11"/>
      <c r="G1696" s="175"/>
      <c r="H1696" s="176"/>
      <c r="I1696" s="182"/>
    </row>
    <row r="1697" spans="1:9" s="7" customFormat="1">
      <c r="A1697" s="8"/>
      <c r="B1697" s="9"/>
      <c r="C1697" s="174"/>
      <c r="D1697" s="11"/>
      <c r="E1697" s="10"/>
      <c r="F1697" s="11"/>
      <c r="G1697" s="175"/>
      <c r="H1697" s="176"/>
      <c r="I1697" s="182"/>
    </row>
    <row r="1698" spans="1:9" s="7" customFormat="1">
      <c r="A1698" s="8"/>
      <c r="B1698" s="9"/>
      <c r="C1698" s="174"/>
      <c r="D1698" s="11"/>
      <c r="E1698" s="10"/>
      <c r="F1698" s="11"/>
      <c r="G1698" s="175"/>
      <c r="H1698" s="176"/>
      <c r="I1698" s="182"/>
    </row>
    <row r="1699" spans="1:9" s="7" customFormat="1">
      <c r="A1699" s="8"/>
      <c r="B1699" s="9"/>
      <c r="C1699" s="174"/>
      <c r="D1699" s="11"/>
      <c r="E1699" s="10"/>
      <c r="F1699" s="11"/>
      <c r="G1699" s="175"/>
      <c r="H1699" s="176"/>
      <c r="I1699" s="182"/>
    </row>
    <row r="1700" spans="1:9" s="7" customFormat="1">
      <c r="A1700" s="8"/>
      <c r="B1700" s="177"/>
      <c r="C1700" s="174"/>
      <c r="D1700" s="11"/>
      <c r="E1700" s="10"/>
      <c r="F1700" s="11"/>
      <c r="G1700" s="175"/>
      <c r="H1700" s="176"/>
      <c r="I1700" s="182"/>
    </row>
    <row r="1701" spans="1:9" s="7" customFormat="1">
      <c r="A1701" s="8"/>
      <c r="B1701" s="9"/>
      <c r="C1701" s="174"/>
      <c r="D1701" s="11"/>
      <c r="E1701" s="10"/>
      <c r="F1701" s="11"/>
      <c r="G1701" s="175"/>
      <c r="H1701" s="176"/>
      <c r="I1701" s="182"/>
    </row>
    <row r="1702" spans="1:9" s="7" customFormat="1">
      <c r="A1702" s="8"/>
      <c r="B1702" s="9"/>
      <c r="C1702" s="174"/>
      <c r="D1702" s="11"/>
      <c r="E1702" s="10"/>
      <c r="F1702" s="11"/>
      <c r="G1702" s="175"/>
      <c r="H1702" s="176"/>
      <c r="I1702" s="182"/>
    </row>
    <row r="1703" spans="1:9" s="7" customFormat="1">
      <c r="A1703" s="8"/>
      <c r="B1703" s="9"/>
      <c r="C1703" s="174"/>
      <c r="D1703" s="11"/>
      <c r="E1703" s="10"/>
      <c r="F1703" s="11"/>
      <c r="G1703" s="175"/>
      <c r="H1703" s="176"/>
      <c r="I1703" s="182"/>
    </row>
    <row r="1704" spans="1:9" s="7" customFormat="1">
      <c r="A1704" s="8"/>
      <c r="B1704" s="9"/>
      <c r="C1704" s="174"/>
      <c r="D1704" s="11"/>
      <c r="E1704" s="10"/>
      <c r="F1704" s="11"/>
      <c r="G1704" s="175"/>
      <c r="H1704" s="176"/>
      <c r="I1704" s="182"/>
    </row>
    <row r="1705" spans="1:9" s="7" customFormat="1">
      <c r="A1705" s="8"/>
      <c r="B1705" s="9"/>
      <c r="C1705" s="174"/>
      <c r="D1705" s="11"/>
      <c r="E1705" s="10"/>
      <c r="F1705" s="11"/>
      <c r="G1705" s="175"/>
      <c r="H1705" s="176"/>
      <c r="I1705" s="182"/>
    </row>
    <row r="1706" spans="1:9" s="7" customFormat="1">
      <c r="A1706" s="8"/>
      <c r="B1706" s="9"/>
      <c r="C1706" s="174"/>
      <c r="D1706" s="11"/>
      <c r="E1706" s="10"/>
      <c r="F1706" s="11"/>
      <c r="G1706" s="175"/>
      <c r="H1706" s="176"/>
      <c r="I1706" s="182"/>
    </row>
    <row r="1707" spans="1:9" s="7" customFormat="1">
      <c r="A1707" s="8"/>
      <c r="B1707" s="9"/>
      <c r="C1707" s="174"/>
      <c r="D1707" s="11"/>
      <c r="E1707" s="10"/>
      <c r="F1707" s="11"/>
      <c r="G1707" s="175"/>
      <c r="H1707" s="176"/>
      <c r="I1707" s="182"/>
    </row>
    <row r="1708" spans="1:9" s="7" customFormat="1">
      <c r="A1708" s="8"/>
      <c r="B1708" s="9"/>
      <c r="C1708" s="174"/>
      <c r="D1708" s="11"/>
      <c r="E1708" s="10"/>
      <c r="F1708" s="11"/>
      <c r="G1708" s="175"/>
      <c r="H1708" s="176"/>
      <c r="I1708" s="182"/>
    </row>
    <row r="1709" spans="1:9" s="7" customFormat="1">
      <c r="A1709" s="8"/>
      <c r="B1709" s="9"/>
      <c r="C1709" s="174"/>
      <c r="D1709" s="11"/>
      <c r="E1709" s="10"/>
      <c r="F1709" s="11"/>
      <c r="G1709" s="175"/>
      <c r="H1709" s="176"/>
      <c r="I1709" s="182"/>
    </row>
    <row r="1710" spans="1:9" s="7" customFormat="1">
      <c r="A1710" s="8"/>
      <c r="B1710" s="9"/>
      <c r="C1710" s="174"/>
      <c r="D1710" s="11"/>
      <c r="E1710" s="10"/>
      <c r="F1710" s="11"/>
      <c r="G1710" s="175"/>
      <c r="H1710" s="176"/>
      <c r="I1710" s="182"/>
    </row>
    <row r="1711" spans="1:9" s="7" customFormat="1">
      <c r="A1711" s="8"/>
      <c r="B1711" s="9"/>
      <c r="C1711" s="174"/>
      <c r="D1711" s="11"/>
      <c r="E1711" s="10"/>
      <c r="F1711" s="11"/>
      <c r="G1711" s="175"/>
      <c r="H1711" s="176"/>
      <c r="I1711" s="182"/>
    </row>
    <row r="1712" spans="1:9" s="7" customFormat="1">
      <c r="A1712" s="8"/>
      <c r="B1712" s="9"/>
      <c r="C1712" s="174"/>
      <c r="D1712" s="11"/>
      <c r="E1712" s="10"/>
      <c r="F1712" s="11"/>
      <c r="G1712" s="175"/>
      <c r="H1712" s="176"/>
      <c r="I1712" s="182"/>
    </row>
    <row r="1713" spans="1:9" s="7" customFormat="1">
      <c r="A1713" s="8"/>
      <c r="B1713" s="9"/>
      <c r="C1713" s="174"/>
      <c r="D1713" s="11"/>
      <c r="E1713" s="10"/>
      <c r="F1713" s="11"/>
      <c r="G1713" s="175"/>
      <c r="H1713" s="176"/>
      <c r="I1713" s="182"/>
    </row>
    <row r="1714" spans="1:9" s="7" customFormat="1">
      <c r="A1714" s="8"/>
      <c r="B1714" s="9"/>
      <c r="C1714" s="174"/>
      <c r="D1714" s="11"/>
      <c r="E1714" s="10"/>
      <c r="F1714" s="11"/>
      <c r="G1714" s="175"/>
      <c r="H1714" s="176"/>
      <c r="I1714" s="182"/>
    </row>
    <row r="1715" spans="1:9" s="7" customFormat="1">
      <c r="A1715" s="8"/>
      <c r="B1715" s="9"/>
      <c r="C1715" s="174"/>
      <c r="D1715" s="11"/>
      <c r="E1715" s="10"/>
      <c r="F1715" s="11"/>
      <c r="G1715" s="175"/>
      <c r="H1715" s="176"/>
      <c r="I1715" s="182"/>
    </row>
    <row r="1716" spans="1:9" s="7" customFormat="1">
      <c r="A1716" s="8"/>
      <c r="B1716" s="9"/>
      <c r="C1716" s="174"/>
      <c r="D1716" s="11"/>
      <c r="E1716" s="10"/>
      <c r="F1716" s="11"/>
      <c r="G1716" s="175"/>
      <c r="H1716" s="176"/>
      <c r="I1716" s="182"/>
    </row>
    <row r="1717" spans="1:9" s="7" customFormat="1">
      <c r="A1717" s="8"/>
      <c r="B1717" s="9"/>
      <c r="C1717" s="174"/>
      <c r="D1717" s="11"/>
      <c r="E1717" s="10"/>
      <c r="F1717" s="11"/>
      <c r="G1717" s="175"/>
      <c r="H1717" s="176"/>
      <c r="I1717" s="182"/>
    </row>
    <row r="1718" spans="1:9" s="7" customFormat="1">
      <c r="A1718" s="8"/>
      <c r="B1718" s="9"/>
      <c r="C1718" s="174"/>
      <c r="D1718" s="11"/>
      <c r="E1718" s="10"/>
      <c r="F1718" s="11"/>
      <c r="G1718" s="175"/>
      <c r="H1718" s="176"/>
      <c r="I1718" s="182"/>
    </row>
    <row r="1719" spans="1:9" s="7" customFormat="1">
      <c r="A1719" s="8"/>
      <c r="B1719" s="9"/>
      <c r="C1719" s="174"/>
      <c r="D1719" s="11"/>
      <c r="E1719" s="10"/>
      <c r="F1719" s="11"/>
      <c r="G1719" s="175"/>
      <c r="H1719" s="176"/>
      <c r="I1719" s="182"/>
    </row>
    <row r="1720" spans="1:9" s="7" customFormat="1">
      <c r="A1720" s="8"/>
      <c r="B1720" s="9"/>
      <c r="C1720" s="174"/>
      <c r="D1720" s="11"/>
      <c r="E1720" s="10"/>
      <c r="F1720" s="11"/>
      <c r="G1720" s="175"/>
      <c r="H1720" s="176"/>
      <c r="I1720" s="182"/>
    </row>
    <row r="1721" spans="1:9" s="7" customFormat="1">
      <c r="A1721" s="8"/>
      <c r="B1721" s="9"/>
      <c r="C1721" s="174"/>
      <c r="D1721" s="11"/>
      <c r="E1721" s="10"/>
      <c r="F1721" s="11"/>
      <c r="G1721" s="175"/>
      <c r="H1721" s="176"/>
      <c r="I1721" s="182"/>
    </row>
    <row r="1722" spans="1:9" s="7" customFormat="1">
      <c r="A1722" s="8"/>
      <c r="B1722" s="9"/>
      <c r="C1722" s="174"/>
      <c r="D1722" s="11"/>
      <c r="E1722" s="10"/>
      <c r="F1722" s="11"/>
      <c r="G1722" s="175"/>
      <c r="H1722" s="176"/>
      <c r="I1722" s="182"/>
    </row>
    <row r="1723" spans="1:9" s="7" customFormat="1">
      <c r="A1723" s="8"/>
      <c r="B1723" s="9"/>
      <c r="C1723" s="174"/>
      <c r="D1723" s="11"/>
      <c r="E1723" s="10"/>
      <c r="F1723" s="11"/>
      <c r="G1723" s="175"/>
      <c r="H1723" s="176"/>
      <c r="I1723" s="182"/>
    </row>
    <row r="1724" spans="1:9" s="7" customFormat="1">
      <c r="A1724" s="8"/>
      <c r="B1724" s="9"/>
      <c r="C1724" s="174"/>
      <c r="D1724" s="11"/>
      <c r="E1724" s="10"/>
      <c r="F1724" s="11"/>
      <c r="G1724" s="175"/>
      <c r="H1724" s="176"/>
      <c r="I1724" s="182"/>
    </row>
    <row r="1725" spans="1:9" s="7" customFormat="1">
      <c r="A1725" s="8"/>
      <c r="B1725" s="9"/>
      <c r="C1725" s="174"/>
      <c r="D1725" s="11"/>
      <c r="E1725" s="10"/>
      <c r="F1725" s="11"/>
      <c r="G1725" s="175"/>
      <c r="H1725" s="176"/>
      <c r="I1725" s="182"/>
    </row>
    <row r="1726" spans="1:9" s="7" customFormat="1">
      <c r="A1726" s="8"/>
      <c r="B1726" s="9"/>
      <c r="C1726" s="174"/>
      <c r="D1726" s="11"/>
      <c r="E1726" s="10"/>
      <c r="F1726" s="11"/>
      <c r="G1726" s="175"/>
      <c r="H1726" s="176"/>
      <c r="I1726" s="182"/>
    </row>
    <row r="1727" spans="1:9" s="7" customFormat="1">
      <c r="A1727" s="8"/>
      <c r="B1727" s="9"/>
      <c r="C1727" s="174"/>
      <c r="D1727" s="11"/>
      <c r="E1727" s="10"/>
      <c r="F1727" s="11"/>
      <c r="G1727" s="175"/>
      <c r="H1727" s="176"/>
      <c r="I1727" s="182"/>
    </row>
    <row r="1728" spans="1:9" s="7" customFormat="1">
      <c r="A1728" s="8"/>
      <c r="B1728" s="9"/>
      <c r="C1728" s="174"/>
      <c r="D1728" s="11"/>
      <c r="E1728" s="10"/>
      <c r="F1728" s="11"/>
      <c r="G1728" s="175"/>
      <c r="H1728" s="176"/>
      <c r="I1728" s="182"/>
    </row>
    <row r="1729" spans="1:9" s="7" customFormat="1">
      <c r="A1729" s="8"/>
      <c r="B1729" s="9"/>
      <c r="C1729" s="174"/>
      <c r="D1729" s="11"/>
      <c r="E1729" s="10"/>
      <c r="F1729" s="11"/>
      <c r="G1729" s="175"/>
      <c r="H1729" s="176"/>
      <c r="I1729" s="182"/>
    </row>
    <row r="1730" spans="1:9" s="7" customFormat="1">
      <c r="A1730" s="8"/>
      <c r="B1730" s="9"/>
      <c r="C1730" s="174"/>
      <c r="D1730" s="11"/>
      <c r="E1730" s="10"/>
      <c r="F1730" s="11"/>
      <c r="G1730" s="175"/>
      <c r="H1730" s="176"/>
      <c r="I1730" s="182"/>
    </row>
    <row r="1731" spans="1:9" s="7" customFormat="1">
      <c r="A1731" s="8"/>
      <c r="B1731" s="9"/>
      <c r="C1731" s="174"/>
      <c r="D1731" s="11"/>
      <c r="E1731" s="10"/>
      <c r="F1731" s="11"/>
      <c r="G1731" s="175"/>
      <c r="H1731" s="176"/>
      <c r="I1731" s="182"/>
    </row>
    <row r="1732" spans="1:9" s="7" customFormat="1">
      <c r="A1732" s="8"/>
      <c r="B1732" s="9"/>
      <c r="C1732" s="174"/>
      <c r="D1732" s="11"/>
      <c r="E1732" s="10"/>
      <c r="F1732" s="11"/>
      <c r="G1732" s="175"/>
      <c r="H1732" s="176"/>
      <c r="I1732" s="182"/>
    </row>
    <row r="1733" spans="1:9" s="7" customFormat="1">
      <c r="A1733" s="8"/>
      <c r="B1733" s="9"/>
      <c r="C1733" s="174"/>
      <c r="D1733" s="11"/>
      <c r="E1733" s="10"/>
      <c r="F1733" s="11"/>
      <c r="G1733" s="175"/>
      <c r="H1733" s="176"/>
      <c r="I1733" s="182"/>
    </row>
    <row r="1734" spans="1:9" s="7" customFormat="1">
      <c r="A1734" s="8"/>
      <c r="B1734" s="9"/>
      <c r="C1734" s="174"/>
      <c r="D1734" s="11"/>
      <c r="E1734" s="10"/>
      <c r="F1734" s="11"/>
      <c r="G1734" s="175"/>
      <c r="H1734" s="176"/>
      <c r="I1734" s="182"/>
    </row>
    <row r="1735" spans="1:9" s="7" customFormat="1">
      <c r="A1735" s="8"/>
      <c r="B1735" s="9"/>
      <c r="C1735" s="174"/>
      <c r="D1735" s="11"/>
      <c r="E1735" s="10"/>
      <c r="F1735" s="11"/>
      <c r="G1735" s="175"/>
      <c r="H1735" s="176"/>
      <c r="I1735" s="182"/>
    </row>
    <row r="1736" spans="1:9" s="7" customFormat="1">
      <c r="A1736" s="8"/>
      <c r="B1736" s="9"/>
      <c r="C1736" s="174"/>
      <c r="D1736" s="11"/>
      <c r="E1736" s="10"/>
      <c r="F1736" s="11"/>
      <c r="G1736" s="175"/>
      <c r="H1736" s="176"/>
      <c r="I1736" s="182"/>
    </row>
    <row r="1737" spans="1:9" s="7" customFormat="1">
      <c r="A1737" s="8"/>
      <c r="B1737" s="9"/>
      <c r="C1737" s="174"/>
      <c r="D1737" s="11"/>
      <c r="E1737" s="10"/>
      <c r="F1737" s="11"/>
      <c r="G1737" s="175"/>
      <c r="H1737" s="176"/>
      <c r="I1737" s="182"/>
    </row>
    <row r="1738" spans="1:9" s="7" customFormat="1">
      <c r="A1738" s="8"/>
      <c r="B1738" s="9"/>
      <c r="C1738" s="174"/>
      <c r="D1738" s="11"/>
      <c r="E1738" s="10"/>
      <c r="F1738" s="11"/>
      <c r="G1738" s="175"/>
      <c r="H1738" s="176"/>
      <c r="I1738" s="182"/>
    </row>
    <row r="1739" spans="1:9" s="7" customFormat="1">
      <c r="A1739" s="8"/>
      <c r="B1739" s="9"/>
      <c r="C1739" s="174"/>
      <c r="D1739" s="11"/>
      <c r="E1739" s="10"/>
      <c r="F1739" s="11"/>
      <c r="G1739" s="175"/>
      <c r="H1739" s="176"/>
      <c r="I1739" s="182"/>
    </row>
    <row r="1740" spans="1:9" s="7" customFormat="1">
      <c r="A1740" s="8"/>
      <c r="B1740" s="9"/>
      <c r="C1740" s="174"/>
      <c r="D1740" s="11"/>
      <c r="E1740" s="10"/>
      <c r="F1740" s="11"/>
      <c r="G1740" s="175"/>
      <c r="H1740" s="176"/>
      <c r="I1740" s="182"/>
    </row>
    <row r="1741" spans="1:9" s="7" customFormat="1">
      <c r="A1741" s="8"/>
      <c r="B1741" s="9"/>
      <c r="C1741" s="174"/>
      <c r="D1741" s="11"/>
      <c r="E1741" s="10"/>
      <c r="F1741" s="11"/>
      <c r="G1741" s="175"/>
      <c r="H1741" s="176"/>
      <c r="I1741" s="182"/>
    </row>
    <row r="1742" spans="1:9" s="7" customFormat="1">
      <c r="A1742" s="8"/>
      <c r="B1742" s="9"/>
      <c r="C1742" s="174"/>
      <c r="D1742" s="11"/>
      <c r="E1742" s="10"/>
      <c r="F1742" s="11"/>
      <c r="G1742" s="175"/>
      <c r="H1742" s="176"/>
      <c r="I1742" s="182"/>
    </row>
    <row r="1743" spans="1:9" s="7" customFormat="1">
      <c r="A1743" s="8"/>
      <c r="B1743" s="9"/>
      <c r="C1743" s="174"/>
      <c r="D1743" s="11"/>
      <c r="E1743" s="10"/>
      <c r="F1743" s="11"/>
      <c r="G1743" s="175"/>
      <c r="H1743" s="176"/>
      <c r="I1743" s="182"/>
    </row>
    <row r="1744" spans="1:9" s="7" customFormat="1">
      <c r="A1744" s="8"/>
      <c r="B1744" s="9"/>
      <c r="C1744" s="174"/>
      <c r="D1744" s="11"/>
      <c r="E1744" s="10"/>
      <c r="F1744" s="11"/>
      <c r="G1744" s="175"/>
      <c r="H1744" s="176"/>
      <c r="I1744" s="182"/>
    </row>
    <row r="1745" spans="1:10" s="7" customFormat="1">
      <c r="A1745" s="8"/>
      <c r="B1745" s="9"/>
      <c r="C1745" s="174"/>
      <c r="D1745" s="11"/>
      <c r="E1745" s="10"/>
      <c r="F1745" s="11"/>
      <c r="G1745" s="175"/>
      <c r="H1745" s="176"/>
      <c r="I1745" s="182"/>
    </row>
    <row r="1746" spans="1:10" s="7" customFormat="1">
      <c r="A1746" s="8"/>
      <c r="B1746" s="9"/>
      <c r="C1746" s="174"/>
      <c r="D1746" s="11"/>
      <c r="E1746" s="10"/>
      <c r="F1746" s="11"/>
      <c r="G1746" s="175"/>
      <c r="H1746" s="176"/>
      <c r="I1746" s="182"/>
    </row>
    <row r="1747" spans="1:10" s="7" customFormat="1">
      <c r="A1747" s="8"/>
      <c r="B1747" s="9"/>
      <c r="C1747" s="174"/>
      <c r="D1747" s="11"/>
      <c r="E1747" s="10"/>
      <c r="F1747" s="11"/>
      <c r="G1747" s="175"/>
      <c r="H1747" s="176"/>
      <c r="I1747" s="182"/>
    </row>
    <row r="1748" spans="1:10" s="7" customFormat="1">
      <c r="A1748" s="8"/>
      <c r="B1748" s="9"/>
      <c r="C1748" s="174"/>
      <c r="D1748" s="11"/>
      <c r="E1748" s="10"/>
      <c r="F1748" s="11"/>
      <c r="G1748" s="175"/>
      <c r="H1748" s="176"/>
      <c r="I1748" s="182"/>
    </row>
    <row r="1749" spans="1:10">
      <c r="G1749" s="175"/>
      <c r="H1749" s="176"/>
      <c r="I1749" s="182"/>
      <c r="J1749" s="7"/>
    </row>
    <row r="1750" spans="1:10">
      <c r="G1750" s="175"/>
    </row>
    <row r="1751" spans="1:10">
      <c r="G1751" s="175"/>
    </row>
    <row r="1752" spans="1:10">
      <c r="G1752" s="175"/>
    </row>
    <row r="1753" spans="1:10" ht="15.75">
      <c r="A1753" s="15"/>
      <c r="C1753" s="183"/>
      <c r="D1753" s="183"/>
      <c r="E1753" s="184"/>
      <c r="F1753" s="183"/>
    </row>
    <row r="1754" spans="1:10" ht="15.75">
      <c r="A1754" s="15"/>
      <c r="C1754" s="183"/>
      <c r="D1754" s="183"/>
      <c r="E1754" s="184"/>
      <c r="F1754" s="183"/>
    </row>
    <row r="1755" spans="1:10" ht="15.75">
      <c r="A1755" s="15"/>
      <c r="C1755" s="183"/>
      <c r="D1755" s="183"/>
      <c r="E1755" s="184"/>
      <c r="F1755" s="183"/>
    </row>
  </sheetData>
  <mergeCells count="89">
    <mergeCell ref="G6:I6"/>
    <mergeCell ref="G7:I7"/>
    <mergeCell ref="B1:I1"/>
    <mergeCell ref="A2:B2"/>
    <mergeCell ref="C2:D2"/>
    <mergeCell ref="G2:I2"/>
    <mergeCell ref="A4:B4"/>
    <mergeCell ref="F4:I4"/>
    <mergeCell ref="C47:E47"/>
    <mergeCell ref="C165:E165"/>
    <mergeCell ref="A6:A7"/>
    <mergeCell ref="B6:B7"/>
    <mergeCell ref="C6:C7"/>
    <mergeCell ref="D6:E6"/>
    <mergeCell ref="J344:M344"/>
    <mergeCell ref="J10:T10"/>
    <mergeCell ref="G15:I16"/>
    <mergeCell ref="G30:I31"/>
    <mergeCell ref="J42:M48"/>
    <mergeCell ref="C193:E193"/>
    <mergeCell ref="C254:E254"/>
    <mergeCell ref="J277:M277"/>
    <mergeCell ref="C291:E291"/>
    <mergeCell ref="C320:E320"/>
    <mergeCell ref="G773:I774"/>
    <mergeCell ref="J351:Q352"/>
    <mergeCell ref="C462:E462"/>
    <mergeCell ref="C631:E631"/>
    <mergeCell ref="C693:E693"/>
    <mergeCell ref="G699:I700"/>
    <mergeCell ref="G715:I715"/>
    <mergeCell ref="G725:I726"/>
    <mergeCell ref="G731:I732"/>
    <mergeCell ref="G734:I735"/>
    <mergeCell ref="G737:I738"/>
    <mergeCell ref="G740:I741"/>
    <mergeCell ref="G1266:I1267"/>
    <mergeCell ref="G1275:I1276"/>
    <mergeCell ref="C1049:E1049"/>
    <mergeCell ref="G775:I776"/>
    <mergeCell ref="G777:I777"/>
    <mergeCell ref="G782:I782"/>
    <mergeCell ref="G784:I784"/>
    <mergeCell ref="G786:I786"/>
    <mergeCell ref="G792:I792"/>
    <mergeCell ref="G885:I886"/>
    <mergeCell ref="C942:E942"/>
    <mergeCell ref="G983:I983"/>
    <mergeCell ref="C1009:E1009"/>
    <mergeCell ref="C1341:E1341"/>
    <mergeCell ref="C1404:E1404"/>
    <mergeCell ref="J1012:M1012"/>
    <mergeCell ref="J1292:O1292"/>
    <mergeCell ref="G1057:H1059"/>
    <mergeCell ref="G1068:H1069"/>
    <mergeCell ref="C1091:E1091"/>
    <mergeCell ref="G1092:H1244"/>
    <mergeCell ref="C1127:E1127"/>
    <mergeCell ref="J1192:M1193"/>
    <mergeCell ref="J1211:O1212"/>
    <mergeCell ref="J1214:P1221"/>
    <mergeCell ref="C1228:E1228"/>
    <mergeCell ref="C1245:E1245"/>
    <mergeCell ref="G1251:I1252"/>
    <mergeCell ref="G1260:I1261"/>
    <mergeCell ref="C1293:E1293"/>
    <mergeCell ref="G1296:I1297"/>
    <mergeCell ref="G1314:I1322"/>
    <mergeCell ref="G1323:I1324"/>
    <mergeCell ref="G1330:I1331"/>
    <mergeCell ref="J1451:M1451"/>
    <mergeCell ref="J1459:O1462"/>
    <mergeCell ref="C1481:E1481"/>
    <mergeCell ref="J1486:M1496"/>
    <mergeCell ref="J1686:Q1686"/>
    <mergeCell ref="J1661:R1661"/>
    <mergeCell ref="C1512:E1512"/>
    <mergeCell ref="G1514:I1515"/>
    <mergeCell ref="C1530:E1530"/>
    <mergeCell ref="C1591:C1592"/>
    <mergeCell ref="C1682:E1682"/>
    <mergeCell ref="C1683:E1683"/>
    <mergeCell ref="A1688:D1688"/>
    <mergeCell ref="E1688:F1688"/>
    <mergeCell ref="D1684:E1684"/>
    <mergeCell ref="C1685:E1685"/>
    <mergeCell ref="A1686:F1686"/>
    <mergeCell ref="A1687:D1687"/>
    <mergeCell ref="E1687:F1687"/>
  </mergeCells>
  <printOptions horizontalCentered="1"/>
  <pageMargins left="0.39" right="0.2" top="0.2" bottom="0.2" header="0.31" footer="0.31"/>
  <pageSetup paperSize="9" scale="56" fitToHeight="61" orientation="landscape" r:id="rId1"/>
  <headerFooter>
    <oddFooter>&amp;RPágina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3</vt:i4>
      </vt:variant>
    </vt:vector>
  </HeadingPairs>
  <TitlesOfParts>
    <vt:vector size="4" baseType="lpstr">
      <vt:lpstr>PlanilhaSemPreços</vt:lpstr>
      <vt:lpstr>PlanilhaSemPreços!Area_de_impressao</vt:lpstr>
      <vt:lpstr>PlanilhaSemPreços!Print_Area</vt:lpstr>
      <vt:lpstr>PlanilhaSemPreços!Print_Titles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SEE</dc:creator>
  <cp:lastModifiedBy>Licitacao</cp:lastModifiedBy>
  <cp:lastPrinted>2023-02-03T16:21:08Z</cp:lastPrinted>
  <dcterms:created xsi:type="dcterms:W3CDTF">2012-05-28T19:15:19Z</dcterms:created>
  <dcterms:modified xsi:type="dcterms:W3CDTF">2023-02-06T18:38:19Z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1046-11.2.0.8343</vt:lpwstr>
  </property>
</Properties>
</file>